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8_{F9F504A6-84E7-42C5-BEC2-7A5EB7F795F9}"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様式第１号別紙１（補助金　総括表）" sheetId="91" r:id="rId2"/>
    <sheet name="様式第１号別紙２（補助金　個票）" sheetId="79" r:id="rId3"/>
    <sheet name="別添（職場環境等要件チェックシート）" sheetId="93" r:id="rId4"/>
    <sheet name="振込先口座登録票" sheetId="94" r:id="rId5"/>
    <sheet name="住所コード登録票" sheetId="95" r:id="rId6"/>
    <sheet name="委任状" sheetId="96" r:id="rId7"/>
    <sheet name="参考１・２（キャリアパス要件概要及びキャリアパス・賃金規程例）" sheetId="89" r:id="rId8"/>
    <sheet name="参考3　職場環境等要件" sheetId="92" r:id="rId9"/>
    <sheet name="【参考】数式用" sheetId="81" state="hidden" r:id="rId10"/>
    <sheet name="【参考】数式用２" sheetId="87" state="hidden" r:id="rId11"/>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9" hidden="1">【参考】数式用!#REF!</definedName>
    <definedName name="_xlnm._FilterDatabase" localSheetId="10" hidden="1">【参考】数式用２!#REF!</definedName>
    <definedName name="_xlnm._FilterDatabase" localSheetId="2" hidden="1">'様式第１号別紙２（補助金　個票）'!$D$10:$D$110</definedName>
    <definedName name="_xlnm.Print_Area" localSheetId="9">【参考】数式用!$D$1:$D$1</definedName>
    <definedName name="_xlnm.Print_Area" localSheetId="6">委任状!$A$1:$N$27</definedName>
    <definedName name="_xlnm.Print_Area" localSheetId="0">基本情報入力シート!$A$1:$AE$147</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4">振込先口座登録票!$A$1:$M$25</definedName>
    <definedName name="_xlnm.Print_Area" localSheetId="3">'別添（職場環境等要件チェックシート）'!$A$1:$D$30</definedName>
    <definedName name="_xlnm.Print_Area" localSheetId="1">'様式第１号別紙１（補助金　総括表）'!$A$1:$AJ$52</definedName>
    <definedName name="_xlnm.Print_Area" localSheetId="2">'様式第１号別紙２（補助金　個票）'!$A$1:$Q$68</definedName>
    <definedName name="_xlnm.Print_Titles" localSheetId="2">'様式第１号別紙２（補助金　個票）'!$8:$10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94" l="1"/>
  <c r="B6" i="94"/>
  <c r="B9" i="94" l="1"/>
  <c r="F5" i="94"/>
  <c r="B5" i="94"/>
  <c r="B4" i="94"/>
  <c r="B3" i="94"/>
  <c r="K2" i="94" l="1"/>
  <c r="AE1" i="91" l="1"/>
  <c r="A51" i="91" s="1"/>
  <c r="O1" i="79"/>
  <c r="AB38" i="73" l="1"/>
  <c r="X38" i="73"/>
  <c r="X37" i="73"/>
  <c r="AD33" i="73" s="1"/>
  <c r="AE44" i="91" s="1"/>
  <c r="Y11" i="91" l="1"/>
  <c r="K11" i="91"/>
  <c r="G10" i="91"/>
  <c r="G9" i="91"/>
  <c r="G8" i="91"/>
  <c r="G7" i="91"/>
  <c r="G5" i="91"/>
  <c r="AH13" i="91" s="1"/>
  <c r="G4" i="91"/>
  <c r="AY2" i="91"/>
  <c r="AE41" i="91" l="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AE11" i="79"/>
  <c r="AE12" i="79"/>
  <c r="AE13" i="79"/>
  <c r="AE1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G11" i="79" l="1"/>
  <c r="AD11" i="79" s="1"/>
  <c r="R58" i="79" l="1"/>
  <c r="R59" i="79"/>
  <c r="R60" i="79"/>
  <c r="R61" i="79"/>
  <c r="R62" i="79"/>
  <c r="R63" i="79"/>
  <c r="R64" i="79"/>
  <c r="R65" i="79"/>
  <c r="R66" i="79"/>
  <c r="R67" i="79"/>
  <c r="R68" i="79"/>
  <c r="R69" i="79"/>
  <c r="R93" i="79"/>
  <c r="R94" i="79"/>
  <c r="R95" i="79"/>
  <c r="R96" i="79"/>
  <c r="R97" i="79"/>
  <c r="R98" i="79"/>
  <c r="R99" i="79"/>
  <c r="R100" i="79"/>
  <c r="R101" i="79"/>
  <c r="R102" i="79"/>
  <c r="R103" i="79"/>
  <c r="R104" i="79"/>
  <c r="R105" i="79"/>
  <c r="R106" i="79"/>
  <c r="R107" i="79"/>
  <c r="R108" i="79"/>
  <c r="R109" i="79"/>
  <c r="R110" i="79"/>
  <c r="H57" i="79"/>
  <c r="R92" i="79" l="1"/>
  <c r="R84" i="79"/>
  <c r="R76" i="79"/>
  <c r="R83" i="79"/>
  <c r="R75" i="79"/>
  <c r="R77" i="79"/>
  <c r="R90" i="79"/>
  <c r="R82" i="79"/>
  <c r="R74" i="79"/>
  <c r="R89" i="79"/>
  <c r="R81" i="79"/>
  <c r="R73" i="79"/>
  <c r="R85" i="79"/>
  <c r="R88" i="79"/>
  <c r="R80" i="79"/>
  <c r="R72" i="79"/>
  <c r="R87" i="79"/>
  <c r="R79" i="79"/>
  <c r="R71" i="79"/>
  <c r="R91" i="79"/>
  <c r="R86" i="79"/>
  <c r="R78" i="79"/>
  <c r="R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Q8" i="79" s="1"/>
  <c r="AE46" i="91" l="1"/>
  <c r="H11" i="79"/>
  <c r="K11" i="79" l="1"/>
  <c r="L11" i="79" s="1"/>
  <c r="AG14" i="79" l="1"/>
  <c r="AG16" i="79"/>
  <c r="AG18"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09" i="79" l="1"/>
  <c r="AD109" i="79" s="1"/>
  <c r="F109" i="79"/>
  <c r="E109" i="79"/>
  <c r="D109" i="79"/>
  <c r="AF109" i="79" s="1"/>
  <c r="C109" i="79"/>
  <c r="B109" i="79"/>
  <c r="G108" i="79"/>
  <c r="AD108" i="79" s="1"/>
  <c r="F108" i="79"/>
  <c r="E108" i="79"/>
  <c r="D108" i="79"/>
  <c r="AF108" i="79" s="1"/>
  <c r="C108" i="79"/>
  <c r="B108" i="79"/>
  <c r="G107" i="79"/>
  <c r="AD107" i="79" s="1"/>
  <c r="F107" i="79"/>
  <c r="E107" i="79"/>
  <c r="D107" i="79"/>
  <c r="AF107" i="79" s="1"/>
  <c r="C107" i="79"/>
  <c r="B107" i="79"/>
  <c r="G106" i="79"/>
  <c r="AD106" i="79" s="1"/>
  <c r="F106" i="79"/>
  <c r="E106" i="79"/>
  <c r="D106" i="79"/>
  <c r="AF106" i="79" s="1"/>
  <c r="C106" i="79"/>
  <c r="B106" i="79"/>
  <c r="G105" i="79"/>
  <c r="AD105" i="79" s="1"/>
  <c r="F105" i="79"/>
  <c r="E105" i="79"/>
  <c r="D105" i="79"/>
  <c r="AF105" i="79" s="1"/>
  <c r="C105" i="79"/>
  <c r="B105" i="79"/>
  <c r="G104" i="79"/>
  <c r="AD104" i="79" s="1"/>
  <c r="F104" i="79"/>
  <c r="E104" i="79"/>
  <c r="D104" i="79"/>
  <c r="AF104" i="79" s="1"/>
  <c r="C104" i="79"/>
  <c r="B104" i="79"/>
  <c r="G103" i="79"/>
  <c r="AD103" i="79" s="1"/>
  <c r="F103" i="79"/>
  <c r="E103" i="79"/>
  <c r="D103" i="79"/>
  <c r="AF103" i="79" s="1"/>
  <c r="C103" i="79"/>
  <c r="B103" i="79"/>
  <c r="G102" i="79"/>
  <c r="AD102" i="79" s="1"/>
  <c r="F102" i="79"/>
  <c r="E102" i="79"/>
  <c r="D102" i="79"/>
  <c r="AF102" i="79" s="1"/>
  <c r="C102" i="79"/>
  <c r="B102" i="79"/>
  <c r="G101" i="79"/>
  <c r="AD101" i="79" s="1"/>
  <c r="F101" i="79"/>
  <c r="E101" i="79"/>
  <c r="D101" i="79"/>
  <c r="AF101" i="79" s="1"/>
  <c r="C101" i="79"/>
  <c r="B101" i="79"/>
  <c r="G100" i="79"/>
  <c r="AD100" i="79" s="1"/>
  <c r="F100" i="79"/>
  <c r="E100" i="79"/>
  <c r="D100" i="79"/>
  <c r="AF100" i="79" s="1"/>
  <c r="C100" i="79"/>
  <c r="B100" i="79"/>
  <c r="G99" i="79"/>
  <c r="AD99" i="79" s="1"/>
  <c r="F99" i="79"/>
  <c r="E99" i="79"/>
  <c r="D99" i="79"/>
  <c r="AF99" i="79" s="1"/>
  <c r="C99" i="79"/>
  <c r="B99" i="79"/>
  <c r="G98" i="79"/>
  <c r="AD98" i="79" s="1"/>
  <c r="F98" i="79"/>
  <c r="E98" i="79"/>
  <c r="D98" i="79"/>
  <c r="AF98" i="79" s="1"/>
  <c r="C98" i="79"/>
  <c r="B98" i="79"/>
  <c r="G97" i="79"/>
  <c r="AD97" i="79" s="1"/>
  <c r="F97" i="79"/>
  <c r="E97" i="79"/>
  <c r="D97" i="79"/>
  <c r="AF97" i="79" s="1"/>
  <c r="C97" i="79"/>
  <c r="B97" i="79"/>
  <c r="G96" i="79"/>
  <c r="AD96" i="79" s="1"/>
  <c r="F96" i="79"/>
  <c r="E96" i="79"/>
  <c r="D96" i="79"/>
  <c r="AF96" i="79" s="1"/>
  <c r="C96" i="79"/>
  <c r="B96" i="79"/>
  <c r="G95" i="79"/>
  <c r="AD95" i="79" s="1"/>
  <c r="F95" i="79"/>
  <c r="E95" i="79"/>
  <c r="D95" i="79"/>
  <c r="AF95" i="79" s="1"/>
  <c r="C95" i="79"/>
  <c r="B95" i="79"/>
  <c r="G94" i="79"/>
  <c r="AD94" i="79" s="1"/>
  <c r="F94" i="79"/>
  <c r="E94" i="79"/>
  <c r="D94" i="79"/>
  <c r="AF94" i="79" s="1"/>
  <c r="C94" i="79"/>
  <c r="B94" i="79"/>
  <c r="G93" i="79"/>
  <c r="AD93" i="79" s="1"/>
  <c r="F93" i="79"/>
  <c r="E93" i="79"/>
  <c r="D93" i="79"/>
  <c r="AF93" i="79" s="1"/>
  <c r="C93" i="79"/>
  <c r="B93" i="79"/>
  <c r="G92" i="79"/>
  <c r="AD92" i="79" s="1"/>
  <c r="F92" i="79"/>
  <c r="E92" i="79"/>
  <c r="D92" i="79"/>
  <c r="AF92" i="79" s="1"/>
  <c r="C92" i="79"/>
  <c r="B92" i="79"/>
  <c r="G91" i="79"/>
  <c r="AD91" i="79" s="1"/>
  <c r="F91" i="79"/>
  <c r="E91" i="79"/>
  <c r="D91" i="79"/>
  <c r="AF91" i="79" s="1"/>
  <c r="C91" i="79"/>
  <c r="B91" i="79"/>
  <c r="G90" i="79"/>
  <c r="AD90" i="79" s="1"/>
  <c r="F90" i="79"/>
  <c r="E90" i="79"/>
  <c r="D90" i="79"/>
  <c r="AF90" i="79" s="1"/>
  <c r="C90" i="79"/>
  <c r="B90" i="79"/>
  <c r="G89" i="79"/>
  <c r="AD89" i="79" s="1"/>
  <c r="F89" i="79"/>
  <c r="E89" i="79"/>
  <c r="D89" i="79"/>
  <c r="AF89" i="79" s="1"/>
  <c r="C89" i="79"/>
  <c r="B89" i="79"/>
  <c r="G88" i="79"/>
  <c r="AD88" i="79" s="1"/>
  <c r="F88" i="79"/>
  <c r="E88" i="79"/>
  <c r="D88" i="79"/>
  <c r="AF88" i="79" s="1"/>
  <c r="C88" i="79"/>
  <c r="B88" i="79"/>
  <c r="G87" i="79"/>
  <c r="AD87" i="79" s="1"/>
  <c r="F87" i="79"/>
  <c r="E87" i="79"/>
  <c r="D87" i="79"/>
  <c r="AF87" i="79" s="1"/>
  <c r="C87" i="79"/>
  <c r="B87" i="79"/>
  <c r="G86" i="79"/>
  <c r="AD86" i="79" s="1"/>
  <c r="F86" i="79"/>
  <c r="E86" i="79"/>
  <c r="D86" i="79"/>
  <c r="AF86" i="79" s="1"/>
  <c r="C86" i="79"/>
  <c r="B86" i="79"/>
  <c r="G85" i="79"/>
  <c r="AD85" i="79" s="1"/>
  <c r="F85" i="79"/>
  <c r="E85" i="79"/>
  <c r="D85" i="79"/>
  <c r="AF85" i="79" s="1"/>
  <c r="C85" i="79"/>
  <c r="B85" i="79"/>
  <c r="G84" i="79"/>
  <c r="AD84" i="79" s="1"/>
  <c r="F84" i="79"/>
  <c r="E84" i="79"/>
  <c r="D84" i="79"/>
  <c r="AF84" i="79" s="1"/>
  <c r="C84" i="79"/>
  <c r="B84" i="79"/>
  <c r="G83" i="79"/>
  <c r="AD83" i="79" s="1"/>
  <c r="F83" i="79"/>
  <c r="E83" i="79"/>
  <c r="D83" i="79"/>
  <c r="AF83" i="79" s="1"/>
  <c r="C83" i="79"/>
  <c r="B83" i="79"/>
  <c r="G82" i="79"/>
  <c r="AD82" i="79" s="1"/>
  <c r="F82" i="79"/>
  <c r="E82" i="79"/>
  <c r="D82" i="79"/>
  <c r="AF82" i="79" s="1"/>
  <c r="C82" i="79"/>
  <c r="B82" i="79"/>
  <c r="G81" i="79"/>
  <c r="AD81" i="79" s="1"/>
  <c r="F81" i="79"/>
  <c r="E81" i="79"/>
  <c r="D81" i="79"/>
  <c r="AF81" i="79" s="1"/>
  <c r="C81" i="79"/>
  <c r="B81" i="79"/>
  <c r="G80" i="79"/>
  <c r="AD80" i="79" s="1"/>
  <c r="F80" i="79"/>
  <c r="E80" i="79"/>
  <c r="D80" i="79"/>
  <c r="AF80" i="79" s="1"/>
  <c r="C80" i="79"/>
  <c r="B80" i="79"/>
  <c r="G79" i="79"/>
  <c r="AD79" i="79" s="1"/>
  <c r="F79" i="79"/>
  <c r="E79" i="79"/>
  <c r="D79" i="79"/>
  <c r="AF79" i="79" s="1"/>
  <c r="C79" i="79"/>
  <c r="B79" i="79"/>
  <c r="G78" i="79"/>
  <c r="AD78" i="79" s="1"/>
  <c r="F78" i="79"/>
  <c r="E78" i="79"/>
  <c r="D78" i="79"/>
  <c r="AF78" i="79" s="1"/>
  <c r="C78" i="79"/>
  <c r="B78" i="79"/>
  <c r="G77" i="79"/>
  <c r="AD77" i="79" s="1"/>
  <c r="F77" i="79"/>
  <c r="E77" i="79"/>
  <c r="D77" i="79"/>
  <c r="AF77" i="79" s="1"/>
  <c r="C77" i="79"/>
  <c r="B77" i="79"/>
  <c r="G76" i="79"/>
  <c r="AD76" i="79" s="1"/>
  <c r="F76" i="79"/>
  <c r="E76" i="79"/>
  <c r="D76" i="79"/>
  <c r="AF76" i="79" s="1"/>
  <c r="C76" i="79"/>
  <c r="B76" i="79"/>
  <c r="G75" i="79"/>
  <c r="AD75" i="79" s="1"/>
  <c r="F75" i="79"/>
  <c r="E75" i="79"/>
  <c r="D75" i="79"/>
  <c r="AF75" i="79" s="1"/>
  <c r="C75" i="79"/>
  <c r="B75" i="79"/>
  <c r="G74" i="79"/>
  <c r="AD74" i="79" s="1"/>
  <c r="F74" i="79"/>
  <c r="E74" i="79"/>
  <c r="D74" i="79"/>
  <c r="AF74" i="79" s="1"/>
  <c r="C74" i="79"/>
  <c r="B74" i="79"/>
  <c r="G73" i="79"/>
  <c r="AD73" i="79" s="1"/>
  <c r="F73" i="79"/>
  <c r="E73" i="79"/>
  <c r="D73" i="79"/>
  <c r="AF73" i="79" s="1"/>
  <c r="C73" i="79"/>
  <c r="B73" i="79"/>
  <c r="G72" i="79"/>
  <c r="AD72" i="79" s="1"/>
  <c r="F72" i="79"/>
  <c r="E72" i="79"/>
  <c r="D72" i="79"/>
  <c r="AF72" i="79" s="1"/>
  <c r="C72" i="79"/>
  <c r="B72" i="79"/>
  <c r="G71" i="79"/>
  <c r="AD71" i="79" s="1"/>
  <c r="F71" i="79"/>
  <c r="E71" i="79"/>
  <c r="D71" i="79"/>
  <c r="AF71" i="79" s="1"/>
  <c r="C71" i="79"/>
  <c r="B71" i="79"/>
  <c r="G70" i="79"/>
  <c r="AD70" i="79" s="1"/>
  <c r="F70" i="79"/>
  <c r="E70" i="79"/>
  <c r="D70" i="79"/>
  <c r="AF70" i="79" s="1"/>
  <c r="C70" i="79"/>
  <c r="B70" i="79"/>
  <c r="G69" i="79"/>
  <c r="AD69" i="79" s="1"/>
  <c r="F69" i="79"/>
  <c r="E69" i="79"/>
  <c r="D69" i="79"/>
  <c r="AF69" i="79" s="1"/>
  <c r="C69" i="79"/>
  <c r="B69" i="79"/>
  <c r="G68" i="79"/>
  <c r="AD68" i="79" s="1"/>
  <c r="F68" i="79"/>
  <c r="E68" i="79"/>
  <c r="D68" i="79"/>
  <c r="AF68" i="79" s="1"/>
  <c r="C68" i="79"/>
  <c r="B68" i="79"/>
  <c r="G67" i="79"/>
  <c r="AD67" i="79" s="1"/>
  <c r="F67" i="79"/>
  <c r="E67" i="79"/>
  <c r="D67" i="79"/>
  <c r="AF67" i="79" s="1"/>
  <c r="C67" i="79"/>
  <c r="B67" i="79"/>
  <c r="G66" i="79"/>
  <c r="AD66" i="79" s="1"/>
  <c r="F66" i="79"/>
  <c r="E66" i="79"/>
  <c r="D66" i="79"/>
  <c r="AF66" i="79" s="1"/>
  <c r="C66" i="79"/>
  <c r="B66" i="79"/>
  <c r="G65" i="79"/>
  <c r="AD65" i="79" s="1"/>
  <c r="F65" i="79"/>
  <c r="E65" i="79"/>
  <c r="D65" i="79"/>
  <c r="AF65" i="79" s="1"/>
  <c r="C65" i="79"/>
  <c r="B65" i="79"/>
  <c r="G64" i="79"/>
  <c r="AD64" i="79" s="1"/>
  <c r="F64" i="79"/>
  <c r="E64" i="79"/>
  <c r="D64" i="79"/>
  <c r="AF64" i="79" s="1"/>
  <c r="C64" i="79"/>
  <c r="B64" i="79"/>
  <c r="G63" i="79"/>
  <c r="AD63" i="79" s="1"/>
  <c r="F63" i="79"/>
  <c r="E63" i="79"/>
  <c r="D63" i="79"/>
  <c r="AF63" i="79" s="1"/>
  <c r="C63" i="79"/>
  <c r="B63" i="79"/>
  <c r="G62" i="79"/>
  <c r="AD62" i="79" s="1"/>
  <c r="F62" i="79"/>
  <c r="E62" i="79"/>
  <c r="D62" i="79"/>
  <c r="AF62" i="79" s="1"/>
  <c r="C62" i="79"/>
  <c r="B62" i="79"/>
  <c r="G61" i="79"/>
  <c r="AD61" i="79" s="1"/>
  <c r="F61" i="79"/>
  <c r="E61" i="79"/>
  <c r="D61" i="79"/>
  <c r="AF61" i="79" s="1"/>
  <c r="C61" i="79"/>
  <c r="B61" i="79"/>
  <c r="G60" i="79"/>
  <c r="AD60" i="79" s="1"/>
  <c r="F60" i="79"/>
  <c r="E60" i="79"/>
  <c r="D60" i="79"/>
  <c r="AF60" i="79" s="1"/>
  <c r="C60" i="79"/>
  <c r="B60" i="79"/>
  <c r="G59" i="79"/>
  <c r="AD59" i="79" s="1"/>
  <c r="F59" i="79"/>
  <c r="E59" i="79"/>
  <c r="D59" i="79"/>
  <c r="AF59" i="79" s="1"/>
  <c r="C59" i="79"/>
  <c r="B59" i="79"/>
  <c r="G58" i="79"/>
  <c r="AD58" i="79" s="1"/>
  <c r="F58" i="79"/>
  <c r="E58" i="79"/>
  <c r="D58" i="79"/>
  <c r="AF58" i="79" s="1"/>
  <c r="C58" i="79"/>
  <c r="B58" i="79"/>
  <c r="G57" i="79"/>
  <c r="AD57" i="79" s="1"/>
  <c r="F57" i="79"/>
  <c r="E57" i="79"/>
  <c r="D57" i="79"/>
  <c r="AF57" i="79" s="1"/>
  <c r="C57" i="79"/>
  <c r="B57" i="79"/>
  <c r="G56" i="79"/>
  <c r="AD56" i="79" s="1"/>
  <c r="F56" i="79"/>
  <c r="E56" i="79"/>
  <c r="D56" i="79"/>
  <c r="AF56" i="79" s="1"/>
  <c r="C56" i="79"/>
  <c r="B56" i="79"/>
  <c r="G55" i="79"/>
  <c r="AD55" i="79" s="1"/>
  <c r="F55" i="79"/>
  <c r="E55" i="79"/>
  <c r="D55" i="79"/>
  <c r="AF55" i="79" s="1"/>
  <c r="C55" i="79"/>
  <c r="B55" i="79"/>
  <c r="G54" i="79"/>
  <c r="AD54" i="79" s="1"/>
  <c r="F54" i="79"/>
  <c r="E54" i="79"/>
  <c r="D54" i="79"/>
  <c r="AF54" i="79" s="1"/>
  <c r="C54" i="79"/>
  <c r="B54" i="79"/>
  <c r="G53" i="79"/>
  <c r="AD53" i="79" s="1"/>
  <c r="F53" i="79"/>
  <c r="E53" i="79"/>
  <c r="D53" i="79"/>
  <c r="AF53" i="79" s="1"/>
  <c r="C53" i="79"/>
  <c r="B53" i="79"/>
  <c r="G52" i="79"/>
  <c r="AD52" i="79" s="1"/>
  <c r="F52" i="79"/>
  <c r="E52" i="79"/>
  <c r="D52" i="79"/>
  <c r="AF52" i="79" s="1"/>
  <c r="C52" i="79"/>
  <c r="B52" i="79"/>
  <c r="G51" i="79"/>
  <c r="AD51" i="79" s="1"/>
  <c r="F51" i="79"/>
  <c r="E51" i="79"/>
  <c r="D51" i="79"/>
  <c r="AF51" i="79" s="1"/>
  <c r="C51" i="79"/>
  <c r="B51" i="79"/>
  <c r="G50" i="79"/>
  <c r="AD50" i="79" s="1"/>
  <c r="F50" i="79"/>
  <c r="E50" i="79"/>
  <c r="D50" i="79"/>
  <c r="AF50" i="79" s="1"/>
  <c r="C50" i="79"/>
  <c r="B50" i="79"/>
  <c r="G49" i="79"/>
  <c r="AD49" i="79" s="1"/>
  <c r="F49" i="79"/>
  <c r="E49" i="79"/>
  <c r="D49" i="79"/>
  <c r="AF49" i="79" s="1"/>
  <c r="C49" i="79"/>
  <c r="B49" i="79"/>
  <c r="G48" i="79"/>
  <c r="AD48" i="79" s="1"/>
  <c r="F48" i="79"/>
  <c r="E48" i="79"/>
  <c r="D48" i="79"/>
  <c r="AF48" i="79" s="1"/>
  <c r="C48" i="79"/>
  <c r="B48" i="79"/>
  <c r="G47" i="79"/>
  <c r="AD47" i="79" s="1"/>
  <c r="F47" i="79"/>
  <c r="E47" i="79"/>
  <c r="D47" i="79"/>
  <c r="AF47" i="79" s="1"/>
  <c r="C47" i="79"/>
  <c r="B47" i="79"/>
  <c r="G46" i="79"/>
  <c r="AD46" i="79" s="1"/>
  <c r="F46" i="79"/>
  <c r="E46" i="79"/>
  <c r="D46" i="79"/>
  <c r="AF46" i="79" s="1"/>
  <c r="C46" i="79"/>
  <c r="B46" i="79"/>
  <c r="G45" i="79"/>
  <c r="AD45" i="79" s="1"/>
  <c r="F45" i="79"/>
  <c r="E45" i="79"/>
  <c r="D45" i="79"/>
  <c r="AF45" i="79" s="1"/>
  <c r="C45" i="79"/>
  <c r="B45" i="79"/>
  <c r="G44" i="79"/>
  <c r="AD44" i="79" s="1"/>
  <c r="F44" i="79"/>
  <c r="E44" i="79"/>
  <c r="D44" i="79"/>
  <c r="AF44" i="79" s="1"/>
  <c r="C44" i="79"/>
  <c r="B44" i="79"/>
  <c r="G43" i="79"/>
  <c r="AD43" i="79" s="1"/>
  <c r="F43" i="79"/>
  <c r="E43" i="79"/>
  <c r="D43" i="79"/>
  <c r="AF43" i="79" s="1"/>
  <c r="C43" i="79"/>
  <c r="B43" i="79"/>
  <c r="G42" i="79"/>
  <c r="AD42" i="79" s="1"/>
  <c r="F42" i="79"/>
  <c r="E42" i="79"/>
  <c r="D42" i="79"/>
  <c r="AF42" i="79" s="1"/>
  <c r="C42" i="79"/>
  <c r="B42" i="79"/>
  <c r="G41" i="79"/>
  <c r="AD41" i="79" s="1"/>
  <c r="F41" i="79"/>
  <c r="E41" i="79"/>
  <c r="D41" i="79"/>
  <c r="AF41" i="79" s="1"/>
  <c r="C41" i="79"/>
  <c r="B41" i="79"/>
  <c r="G40" i="79"/>
  <c r="AD40" i="79" s="1"/>
  <c r="F40" i="79"/>
  <c r="E40" i="79"/>
  <c r="D40" i="79"/>
  <c r="AF40" i="79" s="1"/>
  <c r="C40" i="79"/>
  <c r="B40" i="79"/>
  <c r="G39" i="79"/>
  <c r="AD39" i="79" s="1"/>
  <c r="F39" i="79"/>
  <c r="E39" i="79"/>
  <c r="D39" i="79"/>
  <c r="AF39" i="79" s="1"/>
  <c r="C39" i="79"/>
  <c r="B39" i="79"/>
  <c r="G38" i="79"/>
  <c r="AD38" i="79" s="1"/>
  <c r="F38" i="79"/>
  <c r="E38" i="79"/>
  <c r="D38" i="79"/>
  <c r="AF38" i="79" s="1"/>
  <c r="C38" i="79"/>
  <c r="B38" i="79"/>
  <c r="G37" i="79"/>
  <c r="AD37" i="79" s="1"/>
  <c r="F37" i="79"/>
  <c r="E37" i="79"/>
  <c r="D37" i="79"/>
  <c r="AF37" i="79" s="1"/>
  <c r="C37" i="79"/>
  <c r="B37" i="79"/>
  <c r="G36" i="79"/>
  <c r="AD36" i="79" s="1"/>
  <c r="F36" i="79"/>
  <c r="E36" i="79"/>
  <c r="D36" i="79"/>
  <c r="AF36" i="79" s="1"/>
  <c r="C36" i="79"/>
  <c r="B36" i="79"/>
  <c r="G35" i="79"/>
  <c r="AD35" i="79" s="1"/>
  <c r="F35" i="79"/>
  <c r="E35" i="79"/>
  <c r="D35" i="79"/>
  <c r="AF35" i="79" s="1"/>
  <c r="C35" i="79"/>
  <c r="B35" i="79"/>
  <c r="G34" i="79"/>
  <c r="AD34" i="79" s="1"/>
  <c r="F34" i="79"/>
  <c r="E34" i="79"/>
  <c r="D34" i="79"/>
  <c r="AF34" i="79" s="1"/>
  <c r="C34" i="79"/>
  <c r="B34" i="79"/>
  <c r="G33" i="79"/>
  <c r="AD33" i="79" s="1"/>
  <c r="F33" i="79"/>
  <c r="E33" i="79"/>
  <c r="D33" i="79"/>
  <c r="AF33" i="79" s="1"/>
  <c r="C33" i="79"/>
  <c r="B33" i="79"/>
  <c r="G32" i="79"/>
  <c r="AD32" i="79" s="1"/>
  <c r="F32" i="79"/>
  <c r="E32" i="79"/>
  <c r="D32" i="79"/>
  <c r="AF32" i="79" s="1"/>
  <c r="C32" i="79"/>
  <c r="B32" i="79"/>
  <c r="G31" i="79"/>
  <c r="AD31" i="79" s="1"/>
  <c r="F31" i="79"/>
  <c r="E31" i="79"/>
  <c r="D31" i="79"/>
  <c r="AF31" i="79" s="1"/>
  <c r="C31" i="79"/>
  <c r="B31" i="79"/>
  <c r="G30" i="79"/>
  <c r="AD30" i="79" s="1"/>
  <c r="F30" i="79"/>
  <c r="E30" i="79"/>
  <c r="D30" i="79"/>
  <c r="AF30" i="79" s="1"/>
  <c r="C30" i="79"/>
  <c r="B30" i="79"/>
  <c r="G29" i="79"/>
  <c r="AD29" i="79" s="1"/>
  <c r="F29" i="79"/>
  <c r="E29" i="79"/>
  <c r="D29" i="79"/>
  <c r="AF29" i="79" s="1"/>
  <c r="C29" i="79"/>
  <c r="B29" i="79"/>
  <c r="G28" i="79"/>
  <c r="AD28" i="79" s="1"/>
  <c r="F28" i="79"/>
  <c r="E28" i="79"/>
  <c r="D28" i="79"/>
  <c r="AF28" i="79" s="1"/>
  <c r="C28" i="79"/>
  <c r="B28" i="79"/>
  <c r="G27" i="79"/>
  <c r="AD27" i="79" s="1"/>
  <c r="F27" i="79"/>
  <c r="E27" i="79"/>
  <c r="D27" i="79"/>
  <c r="AF27" i="79" s="1"/>
  <c r="C27" i="79"/>
  <c r="B27" i="79"/>
  <c r="G26" i="79"/>
  <c r="AD26" i="79" s="1"/>
  <c r="F26" i="79"/>
  <c r="E26" i="79"/>
  <c r="D26" i="79"/>
  <c r="AF26" i="79" s="1"/>
  <c r="C26" i="79"/>
  <c r="B26" i="79"/>
  <c r="G25" i="79"/>
  <c r="AD25" i="79" s="1"/>
  <c r="F25" i="79"/>
  <c r="E25" i="79"/>
  <c r="D25" i="79"/>
  <c r="AF25" i="79" s="1"/>
  <c r="C25" i="79"/>
  <c r="B25" i="79"/>
  <c r="G24" i="79"/>
  <c r="AD24" i="79" s="1"/>
  <c r="F24" i="79"/>
  <c r="E24" i="79"/>
  <c r="D24" i="79"/>
  <c r="AF24" i="79" s="1"/>
  <c r="C24" i="79"/>
  <c r="B24" i="79"/>
  <c r="G23" i="79"/>
  <c r="AD23" i="79" s="1"/>
  <c r="F23" i="79"/>
  <c r="E23" i="79"/>
  <c r="D23" i="79"/>
  <c r="AF23" i="79" s="1"/>
  <c r="C23" i="79"/>
  <c r="B23" i="79"/>
  <c r="G22" i="79"/>
  <c r="AD22" i="79" s="1"/>
  <c r="F22" i="79"/>
  <c r="E22" i="79"/>
  <c r="D22" i="79"/>
  <c r="AF22" i="79" s="1"/>
  <c r="C22" i="79"/>
  <c r="B22" i="79"/>
  <c r="G21" i="79"/>
  <c r="AD21" i="79" s="1"/>
  <c r="F21" i="79"/>
  <c r="E21" i="79"/>
  <c r="D21" i="79"/>
  <c r="AF21" i="79" s="1"/>
  <c r="C21" i="79"/>
  <c r="B21" i="79"/>
  <c r="G20" i="79"/>
  <c r="AD20" i="79" s="1"/>
  <c r="F20" i="79"/>
  <c r="E20" i="79"/>
  <c r="D20" i="79"/>
  <c r="AF20" i="79" s="1"/>
  <c r="C20" i="79"/>
  <c r="B20" i="79"/>
  <c r="G19" i="79"/>
  <c r="AD19" i="79" s="1"/>
  <c r="F19" i="79"/>
  <c r="AG19" i="79" s="1"/>
  <c r="E19" i="79"/>
  <c r="D19" i="79"/>
  <c r="AF19" i="79" s="1"/>
  <c r="C19" i="79"/>
  <c r="B19" i="79"/>
  <c r="G18" i="79"/>
  <c r="AD18" i="79" s="1"/>
  <c r="F18" i="79"/>
  <c r="E18" i="79"/>
  <c r="D18" i="79"/>
  <c r="AF18" i="79" s="1"/>
  <c r="C18" i="79"/>
  <c r="B18" i="79"/>
  <c r="G17" i="79"/>
  <c r="AD17" i="79" s="1"/>
  <c r="F17" i="79"/>
  <c r="AG17" i="79" s="1"/>
  <c r="E17" i="79"/>
  <c r="D17" i="79"/>
  <c r="AF17" i="79" s="1"/>
  <c r="C17" i="79"/>
  <c r="B17" i="79"/>
  <c r="G16" i="79"/>
  <c r="AD16" i="79" s="1"/>
  <c r="F16" i="79"/>
  <c r="E16" i="79"/>
  <c r="D16" i="79"/>
  <c r="AF16" i="79" s="1"/>
  <c r="C16" i="79"/>
  <c r="B16" i="79"/>
  <c r="G15" i="79"/>
  <c r="AD15" i="79" s="1"/>
  <c r="F15" i="79"/>
  <c r="AG15" i="79" s="1"/>
  <c r="E15" i="79"/>
  <c r="D15" i="79"/>
  <c r="AF15" i="79" s="1"/>
  <c r="C15" i="79"/>
  <c r="B15" i="79"/>
  <c r="G14" i="79"/>
  <c r="AD14" i="79" s="1"/>
  <c r="F14" i="79"/>
  <c r="E14" i="79"/>
  <c r="D14" i="79"/>
  <c r="AF14" i="79" s="1"/>
  <c r="C14" i="79"/>
  <c r="B14" i="79"/>
  <c r="G13" i="79"/>
  <c r="AD13" i="79" s="1"/>
  <c r="F13" i="79"/>
  <c r="AG13" i="79" s="1"/>
  <c r="E13" i="79"/>
  <c r="D13" i="79"/>
  <c r="AF13" i="79" s="1"/>
  <c r="C13" i="79"/>
  <c r="B13" i="79"/>
  <c r="G12" i="79"/>
  <c r="AD12" i="79" s="1"/>
  <c r="F12" i="79"/>
  <c r="AG12" i="79" s="1"/>
  <c r="E12" i="79"/>
  <c r="D12" i="79"/>
  <c r="C12" i="79"/>
  <c r="B12" i="79"/>
  <c r="F11" i="79"/>
  <c r="AG11" i="79" s="1"/>
  <c r="E11" i="79"/>
  <c r="D11" i="79"/>
  <c r="C11" i="79"/>
  <c r="B11" i="79"/>
  <c r="G110" i="79"/>
  <c r="AD110" i="79" s="1"/>
  <c r="F110" i="79"/>
  <c r="E110" i="79"/>
  <c r="D110" i="79"/>
  <c r="AF110" i="79" s="1"/>
  <c r="C110" i="79"/>
  <c r="B110" i="79"/>
  <c r="AF11" i="79" l="1"/>
  <c r="C51" i="91"/>
  <c r="BA41" i="91"/>
  <c r="AF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R12" i="79" l="1"/>
  <c r="AT23" i="87" l="1"/>
  <c r="AT22" i="87"/>
  <c r="AT21" i="87"/>
  <c r="AT20" i="87"/>
  <c r="AT19" i="87"/>
  <c r="R15" i="79" l="1"/>
  <c r="R47" i="79"/>
  <c r="R31" i="79"/>
  <c r="R54" i="79"/>
  <c r="R46" i="79"/>
  <c r="R38" i="79"/>
  <c r="R30" i="79"/>
  <c r="R22" i="79"/>
  <c r="R14" i="79"/>
  <c r="R55" i="79"/>
  <c r="R39" i="79"/>
  <c r="R23" i="79"/>
  <c r="R53" i="79"/>
  <c r="R45" i="79"/>
  <c r="R37" i="79"/>
  <c r="R29" i="79"/>
  <c r="R21" i="79"/>
  <c r="R13" i="79"/>
  <c r="R44" i="79"/>
  <c r="R51" i="79"/>
  <c r="R43" i="79"/>
  <c r="R35" i="79"/>
  <c r="R27" i="79"/>
  <c r="R19" i="79"/>
  <c r="R52" i="79"/>
  <c r="R20" i="79"/>
  <c r="R50" i="79"/>
  <c r="R42" i="79"/>
  <c r="R34" i="79"/>
  <c r="R26" i="79"/>
  <c r="R18" i="79"/>
  <c r="R36" i="79"/>
  <c r="R57" i="79"/>
  <c r="R49" i="79"/>
  <c r="R41" i="79"/>
  <c r="R33" i="79"/>
  <c r="R25" i="79"/>
  <c r="R17" i="79"/>
  <c r="R28" i="79"/>
  <c r="R56" i="79"/>
  <c r="R48" i="79"/>
  <c r="R40" i="79"/>
  <c r="R32" i="79"/>
  <c r="R24" i="79"/>
  <c r="R16" i="79"/>
  <c r="F6" i="79" l="1"/>
  <c r="F5" i="79"/>
  <c r="R11" i="79"/>
  <c r="AT18" i="87" l="1"/>
  <c r="AT17" i="87"/>
  <c r="AT16" i="87"/>
  <c r="AT15" i="87"/>
  <c r="AT14" i="87"/>
  <c r="AT13" i="87"/>
  <c r="AT12" i="87"/>
  <c r="AT11" i="87"/>
  <c r="AT10" i="87"/>
  <c r="AT9" i="87"/>
  <c r="AT8" i="87"/>
  <c r="AT7" i="87"/>
  <c r="AT6" i="87"/>
  <c r="AT5" i="87"/>
  <c r="R177" i="79" l="1"/>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R213" i="79"/>
  <c r="R214" i="79"/>
  <c r="R215" i="79"/>
  <c r="R216" i="79"/>
  <c r="R217" i="79"/>
  <c r="R218" i="79"/>
  <c r="R219" i="79"/>
  <c r="R220" i="79"/>
  <c r="R221" i="79"/>
  <c r="R222" i="79"/>
  <c r="R223" i="79"/>
  <c r="R224" i="79"/>
  <c r="R225" i="79"/>
  <c r="R226" i="79"/>
  <c r="R227" i="79"/>
  <c r="R228" i="79"/>
  <c r="R229" i="79"/>
  <c r="R230" i="79"/>
  <c r="R231" i="79"/>
  <c r="R232" i="79"/>
  <c r="R233" i="79"/>
  <c r="R234" i="79"/>
  <c r="R235" i="79"/>
  <c r="R236" i="79"/>
  <c r="R237" i="79"/>
  <c r="R238" i="79"/>
  <c r="R239" i="79"/>
  <c r="R240" i="79"/>
  <c r="R241" i="79"/>
  <c r="R242" i="79"/>
  <c r="R243" i="79"/>
  <c r="R244" i="79"/>
  <c r="R245" i="79"/>
  <c r="R246" i="79"/>
  <c r="R247" i="79"/>
  <c r="R248" i="79"/>
  <c r="R249" i="79"/>
  <c r="R250" i="79"/>
  <c r="R251" i="79"/>
  <c r="R252" i="79"/>
  <c r="R253" i="79"/>
  <c r="R254" i="79"/>
  <c r="R255" i="79"/>
  <c r="R256" i="79"/>
  <c r="R257" i="79"/>
  <c r="R258" i="79"/>
  <c r="R259" i="79"/>
  <c r="R260" i="79"/>
  <c r="R261" i="79"/>
  <c r="R262" i="79"/>
  <c r="R263" i="79"/>
  <c r="R264" i="79"/>
  <c r="R265" i="79"/>
  <c r="R266" i="79"/>
  <c r="R267" i="79"/>
  <c r="R268" i="79"/>
  <c r="R269" i="79"/>
  <c r="R270" i="79"/>
  <c r="R271" i="79"/>
  <c r="R272" i="79"/>
  <c r="R273" i="79"/>
  <c r="R274" i="79"/>
  <c r="R275" i="79"/>
  <c r="R276" i="79"/>
  <c r="R277" i="79"/>
  <c r="R278" i="79"/>
  <c r="R279" i="79"/>
  <c r="R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9" i="73" l="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6" authorId="0" shapeId="0" xr:uid="{3287E451-CA2D-466D-A142-2C761E338E4B}">
      <text>
        <r>
          <rPr>
            <sz val="8"/>
            <color indexed="81"/>
            <rFont val="MS P ゴシック"/>
            <family val="3"/>
            <charset val="128"/>
          </rPr>
          <t>10桁の事業所番号を入力してください（10桁の入力以外は受け付けません。）</t>
        </r>
      </text>
    </comment>
    <comment ref="L46" authorId="0" shapeId="0" xr:uid="{CD82ABF1-5ED4-4008-A612-751050E63F1E}">
      <text>
        <r>
          <rPr>
            <sz val="8"/>
            <color indexed="81"/>
            <rFont val="MS P ゴシック"/>
            <family val="3"/>
            <charset val="128"/>
          </rPr>
          <t xml:space="preserve">指定申請等の届出先を記入してください。
</t>
        </r>
      </text>
    </comment>
    <comment ref="X46" authorId="0" shapeId="0" xr:uid="{B4BE1C6A-BD1F-478F-9BBD-EBF97D53A0C5}">
      <text>
        <r>
          <rPr>
            <sz val="8"/>
            <color indexed="81"/>
            <rFont val="MS P ゴシック"/>
            <family val="3"/>
            <charset val="128"/>
          </rPr>
          <t xml:space="preserve">必ずプルダウンで入力してください。
</t>
        </r>
      </text>
    </comment>
    <comment ref="AA46"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<sst xmlns="http://schemas.openxmlformats.org/spreadsheetml/2006/main" count="20086" uniqueCount="6337">
  <si>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</si>
  <si>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</si>
  <si>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</si>
  <si>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</si>
  <si>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</si>
  <si>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</si>
  <si>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</si>
  <si>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</si>
  <si>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</si>
  <si>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</si>
  <si>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</si>
  <si>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</si>
  <si>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</si>
  <si>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</si>
  <si>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</si>
  <si>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</si>
  <si>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</si>
  <si>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</si>
  <si>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</si>
  <si>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</si>
  <si>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</si>
  <si>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</si>
  <si>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</si>
  <si>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</si>
  <si>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</si>
  <si>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</si>
  <si>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</si>
  <si>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</si>
  <si>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</si>
  <si>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</si>
  <si>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</si>
  <si>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</si>
  <si>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</si>
  <si>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</si>
  <si>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</si>
  <si>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</si>
  <si>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</si>
  <si>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</si>
  <si>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</si>
  <si>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</si>
  <si>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</si>
  <si>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</si>
  <si>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</si>
  <si>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</si>
  <si>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</si>
  <si>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</si>
  <si>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</si>
  <si>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</si>
  <si>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</si>
  <si>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</si>
  <si>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</si>
  <si>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</si>
  <si>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</si>
  <si>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</si>
  <si>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</si>
  <si>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</si>
  <si>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</si>
  <si>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</si>
  <si>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</si>
  <si>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</si>
  <si>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</si>
  <si>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</si>
  <si>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</si>
  <si>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</si>
  <si>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</si>
  <si>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</si>
  <si>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</si>
  <si>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</si>
  <si>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</si>
  <si>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</si>
  <si>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</si>
  <si>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</si>
  <si>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</si>
  <si>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</si>
  <si>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</si>
  <si>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</si>
  <si>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</si>
  <si>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</si>
  <si>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</si>
  <si>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</si>
  <si>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</si>
  <si>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</si>
  <si>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</si>
  <si>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</si>
  <si>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振込に関する情報</t>
    <rPh sb="0" eb="2">
      <t>フリコミ</t>
    </rPh>
    <rPh sb="3" eb="4">
      <t>カン</t>
    </rPh>
    <rPh sb="6" eb="8">
      <t>ジョウホウ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</si>
  <si>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</si>
  <si>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</si>
  <si>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</si>
  <si>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</si>
  <si>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</si>
  <si>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</si>
  <si>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</si>
  <si>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</si>
  <si>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</si>
  <si>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</si>
  <si>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</si>
  <si>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</si>
  <si>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</si>
  <si>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</si>
  <si>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</si>
  <si>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</si>
  <si>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</si>
  <si>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</si>
  <si>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</si>
  <si>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</si>
  <si>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</si>
  <si>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</si>
  <si>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</si>
  <si>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</si>
  <si>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</si>
  <si>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</si>
  <si>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</si>
  <si>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</si>
  <si>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</si>
  <si>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</si>
  <si>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</si>
  <si>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47"/>
  </si>
  <si>
    <t>例１：共通版</t>
    <rPh sb="0" eb="1">
      <t xml:space="preserve">レイ </t>
    </rPh>
    <rPh sb="3" eb="5">
      <t>キョウツウ</t>
    </rPh>
    <rPh sb="5" eb="6">
      <t>バン</t>
    </rPh>
    <phoneticPr fontId="47"/>
  </si>
  <si>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</si>
  <si>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</si>
  <si>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</si>
  <si>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</si>
  <si>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</si>
  <si>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</si>
  <si>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</si>
  <si>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</si>
  <si>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</si>
  <si>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</si>
  <si>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</si>
  <si>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</si>
  <si>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</si>
  <si>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</si>
  <si>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</si>
  <si>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</si>
  <si>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</si>
  <si>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</si>
  <si>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</si>
  <si>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</si>
  <si>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</si>
  <si>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</si>
  <si>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</si>
  <si>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</si>
  <si>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</si>
  <si>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</si>
  <si>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</si>
  <si>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</si>
  <si>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</si>
  <si>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</si>
  <si>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</si>
  <si>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</si>
  <si>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</si>
  <si>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</si>
  <si>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</si>
  <si>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</si>
  <si>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</si>
  <si>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</si>
  <si>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</si>
  <si>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</si>
  <si>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</si>
  <si>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</si>
  <si>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</si>
  <si>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</si>
  <si>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</si>
  <si>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4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</si>
  <si>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47"/>
  </si>
  <si>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</si>
  <si>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</si>
  <si>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</si>
  <si>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</si>
  <si>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</si>
  <si>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</si>
  <si>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</si>
  <si>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66"/>
  </si>
  <si>
    <t>コード値</t>
    <rPh sb="3" eb="4">
      <t>チ</t>
    </rPh>
    <phoneticPr fontId="66"/>
  </si>
  <si>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</si>
  <si>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</si>
  <si>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</si>
  <si>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</si>
  <si>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</si>
  <si>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</si>
  <si>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</si>
  <si>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</si>
  <si>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</si>
  <si>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</si>
  <si>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</si>
  <si>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</si>
  <si>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</si>
  <si>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</si>
  <si>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</si>
  <si>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</si>
  <si>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</si>
  <si>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</si>
  <si>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</si>
  <si>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</si>
  <si>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</si>
  <si>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</si>
  <si>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</si>
  <si>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</si>
  <si>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</si>
  <si>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</si>
  <si>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</si>
  <si>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</si>
  <si>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</si>
  <si>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</si>
  <si>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</si>
  <si>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</si>
  <si>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</si>
  <si>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</si>
  <si>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</si>
  <si>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</si>
  <si>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</si>
  <si>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</si>
  <si>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</si>
  <si>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</si>
  <si>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</si>
  <si>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58"/>
  </si>
  <si>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</si>
  <si>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</si>
  <si>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</si>
  <si>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</si>
  <si>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</si>
  <si>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</si>
  <si>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</si>
  <si>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</si>
  <si>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</si>
  <si>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</si>
  <si>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</si>
  <si>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</si>
  <si>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</si>
  <si>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</si>
  <si>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</si>
  <si>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</si>
  <si>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</si>
  <si>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</si>
  <si>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</si>
  <si>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59"/>
  </si>
  <si>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</si>
  <si>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</si>
  <si>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</si>
  <si>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</si>
  <si>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</si>
  <si>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</si>
  <si>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</si>
  <si>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</si>
  <si>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</si>
  <si>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</si>
  <si>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</si>
  <si>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</si>
  <si>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</si>
  <si>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</si>
  <si>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</si>
  <si>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</si>
  <si>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</si>
  <si>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</si>
  <si>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</si>
  <si>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57"/>
  </si>
  <si>
    <t>47</t>
  </si>
  <si>
    <t>福井県</t>
  </si>
  <si>
    <t>赤平市</t>
  </si>
  <si>
    <t>自立生活援助</t>
    <rPh sb="0" eb="2">
      <t>ジリツ</t>
    </rPh>
    <rPh sb="2" eb="4">
      <t>セイカツ</t>
    </rPh>
    <rPh sb="4" eb="6">
      <t>エンジョ</t>
    </rPh>
    <phoneticPr fontId="57"/>
  </si>
  <si>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</si>
  <si>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</si>
  <si>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</si>
  <si>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57"/>
  </si>
  <si>
    <t>33</t>
  </si>
  <si>
    <t>長野県</t>
  </si>
  <si>
    <t>士別市</t>
  </si>
  <si>
    <t>共同生活援助（日中サービス支援型）</t>
    <rPh sb="0" eb="2">
      <t>キョウドウ</t>
    </rPh>
    <rPh sb="2" eb="4">
      <t>セイカツ</t>
    </rPh>
    <rPh sb="4" eb="6">
      <t>エンジョ</t>
    </rPh>
    <rPh sb="7" eb="9">
      <t>ニッチュウ</t>
    </rPh>
    <rPh sb="13" eb="15">
      <t>シエン</t>
    </rPh>
    <phoneticPr fontId="57"/>
  </si>
  <si>
    <t>岐阜県</t>
  </si>
  <si>
    <t>名寄市</t>
  </si>
  <si>
    <t>共同生活援助（外部サービス利用型）</t>
    <rPh sb="0" eb="2">
      <t>キョウドウ</t>
    </rPh>
    <rPh sb="2" eb="4">
      <t>セイカツ</t>
    </rPh>
    <rPh sb="4" eb="6">
      <t>エンジョ</t>
    </rPh>
    <phoneticPr fontId="57"/>
  </si>
  <si>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</si>
  <si>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</si>
  <si>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</si>
  <si>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</si>
  <si>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</si>
  <si>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</si>
  <si>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</si>
  <si>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</si>
  <si>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</si>
  <si>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</si>
  <si>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</si>
  <si>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</si>
  <si>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</si>
  <si>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</si>
  <si>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</si>
  <si>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</si>
  <si>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</si>
  <si>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</si>
  <si>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</si>
  <si>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</si>
  <si>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</si>
  <si>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</si>
  <si>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</si>
  <si>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</si>
  <si>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</si>
  <si>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</si>
  <si>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</si>
  <si>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</si>
  <si>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</si>
  <si>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</si>
  <si>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</si>
  <si>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</si>
  <si>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</si>
  <si>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</si>
  <si>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</si>
  <si>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</si>
  <si>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</si>
  <si>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</si>
  <si>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</si>
  <si>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</si>
  <si>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</si>
  <si>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</si>
  <si>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</si>
  <si>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</si>
  <si>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</si>
  <si>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</si>
  <si>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</si>
  <si>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</si>
  <si>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</si>
  <si>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</si>
  <si>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</si>
  <si>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</si>
  <si>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</si>
  <si>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</si>
  <si>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</si>
  <si>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</si>
  <si>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</si>
  <si>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</si>
  <si>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</si>
  <si>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</si>
  <si>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</si>
  <si>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</si>
  <si>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</si>
  <si>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</si>
  <si>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</si>
  <si>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</si>
  <si>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</si>
  <si>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</si>
  <si>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</si>
  <si>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</si>
  <si>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</si>
  <si>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</si>
  <si>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</si>
  <si>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</si>
  <si>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</si>
  <si>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</si>
  <si>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</si>
  <si>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</si>
  <si>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</si>
  <si>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</si>
  <si>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</si>
  <si>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</si>
  <si>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</si>
  <si>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</si>
  <si>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</si>
  <si>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</si>
  <si>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</si>
  <si>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</si>
  <si>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</si>
  <si>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</si>
  <si>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</si>
  <si>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</si>
  <si>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</si>
  <si>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</si>
  <si>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</si>
  <si>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</si>
  <si>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</si>
  <si>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</si>
  <si>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</si>
  <si>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</si>
  <si>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</si>
  <si>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</si>
  <si>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</si>
  <si>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</si>
  <si>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</si>
  <si>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</si>
  <si>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</si>
  <si>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</si>
  <si>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</si>
  <si>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</si>
  <si>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</si>
  <si>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</si>
  <si>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</si>
  <si>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</si>
  <si>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</si>
  <si>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</si>
  <si>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</si>
  <si>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</si>
  <si>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</si>
  <si>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</si>
  <si>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</si>
  <si>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</si>
  <si>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</si>
  <si>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</si>
  <si>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</si>
  <si>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</si>
  <si>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</si>
  <si>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</si>
  <si>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</si>
  <si>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</si>
  <si>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</si>
  <si>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</si>
  <si>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</si>
  <si>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</si>
  <si>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</si>
  <si>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</si>
  <si>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</si>
  <si>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</si>
  <si>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</si>
  <si>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</si>
  <si>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</si>
  <si>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</si>
  <si>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</si>
  <si>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</si>
  <si>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</si>
  <si>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</si>
  <si>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</si>
  <si>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</si>
  <si>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</si>
  <si>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</si>
  <si>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</si>
  <si>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</si>
  <si>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</si>
  <si>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</si>
  <si>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</si>
  <si>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</si>
  <si>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</si>
  <si>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</si>
  <si>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</si>
  <si>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</si>
  <si>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</si>
  <si>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</si>
  <si>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</si>
  <si>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</si>
  <si>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</si>
  <si>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</si>
  <si>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</si>
  <si>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</si>
  <si>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</si>
  <si>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</si>
  <si>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</si>
  <si>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</si>
  <si>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</si>
  <si>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</si>
  <si>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</si>
  <si>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</si>
  <si>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</si>
  <si>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</si>
  <si>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</si>
  <si>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</si>
  <si>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</si>
  <si>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</si>
  <si>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</si>
  <si>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</si>
  <si>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</si>
  <si>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</si>
  <si>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</si>
  <si>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</si>
  <si>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</si>
  <si>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</si>
  <si>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</si>
  <si>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</si>
  <si>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</si>
  <si>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</si>
  <si>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</si>
  <si>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</si>
  <si>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</si>
  <si>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</si>
  <si>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</si>
  <si>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</si>
  <si>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</si>
  <si>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</si>
  <si>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</si>
  <si>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</si>
  <si>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</si>
  <si>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</si>
  <si>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</si>
  <si>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</si>
  <si>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</si>
  <si>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</si>
  <si>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</si>
  <si>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</si>
  <si>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</si>
  <si>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</si>
  <si>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</si>
  <si>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</si>
  <si>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</si>
  <si>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</si>
  <si>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</si>
  <si>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</si>
  <si>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</si>
  <si>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</si>
  <si>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</si>
  <si>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</si>
  <si>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</si>
  <si>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</si>
  <si>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</si>
  <si>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</si>
  <si>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</si>
  <si>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</si>
  <si>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</si>
  <si>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</si>
  <si>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</si>
  <si>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</si>
  <si>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</si>
  <si>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</si>
  <si>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</si>
  <si>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</si>
  <si>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</si>
  <si>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</si>
  <si>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</si>
  <si>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</si>
  <si>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</si>
  <si>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</si>
  <si>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</si>
  <si>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</si>
  <si>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</si>
  <si>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</si>
  <si>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</si>
  <si>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</si>
  <si>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</si>
  <si>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</si>
  <si>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</si>
  <si>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</si>
  <si>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</si>
  <si>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</si>
  <si>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</si>
  <si>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</si>
  <si>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</si>
  <si>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</si>
  <si>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</si>
  <si>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</si>
  <si>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</si>
  <si>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</si>
  <si>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</si>
  <si>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</si>
  <si>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</si>
  <si>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</si>
  <si>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</si>
  <si>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</si>
  <si>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</si>
  <si>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</si>
  <si>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</si>
  <si>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</si>
  <si>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</si>
  <si>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</si>
  <si>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</si>
  <si>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</si>
  <si>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</si>
  <si>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</si>
  <si>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</si>
  <si>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</si>
  <si>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</si>
  <si>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</si>
  <si>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</si>
  <si>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</si>
  <si>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</si>
  <si>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</si>
  <si>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</si>
  <si>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</si>
  <si>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</si>
  <si>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</si>
  <si>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</si>
  <si>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</si>
  <si>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</si>
  <si>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</si>
  <si>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</si>
  <si>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</si>
  <si>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</si>
  <si>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</si>
  <si>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</si>
  <si>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</si>
  <si>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</si>
  <si>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</si>
  <si>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</si>
  <si>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</si>
  <si>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</si>
  <si>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</si>
  <si>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</si>
  <si>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</si>
  <si>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</si>
  <si>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</si>
  <si>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</si>
  <si>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</si>
  <si>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</si>
  <si>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</si>
  <si>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</si>
  <si>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</si>
  <si>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</si>
  <si>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</si>
  <si>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</si>
  <si>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</si>
  <si>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</si>
  <si>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</si>
  <si>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</si>
  <si>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</si>
  <si>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</si>
  <si>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</si>
  <si>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</si>
  <si>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</si>
  <si>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</si>
  <si>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</si>
  <si>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</si>
  <si>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</si>
  <si>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</si>
  <si>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</si>
  <si>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</si>
  <si>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</si>
  <si>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</si>
  <si>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</si>
  <si>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</si>
  <si>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</si>
  <si>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</si>
  <si>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</si>
  <si>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</si>
  <si>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</si>
  <si>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</si>
  <si>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</si>
  <si>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</si>
  <si>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</si>
  <si>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</si>
  <si>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</si>
  <si>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</si>
  <si>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</si>
  <si>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</si>
  <si>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</si>
  <si>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</si>
  <si>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</si>
  <si>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</si>
  <si>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</si>
  <si>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</si>
  <si>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</si>
  <si>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</si>
  <si>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</si>
  <si>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</si>
  <si>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</si>
  <si>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</si>
  <si>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</si>
  <si>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</si>
  <si>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</si>
  <si>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</si>
  <si>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</si>
  <si>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</si>
  <si>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</si>
  <si>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</si>
  <si>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</si>
  <si>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</si>
  <si>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</si>
  <si>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</si>
  <si>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</si>
  <si>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</si>
  <si>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</si>
  <si>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</si>
  <si>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</si>
  <si>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</si>
  <si>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</si>
  <si>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</si>
  <si>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</si>
  <si>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</si>
  <si>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</si>
  <si>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</si>
  <si>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</si>
  <si>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</si>
  <si>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</si>
  <si>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</si>
  <si>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</si>
  <si>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</si>
  <si>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</si>
  <si>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</si>
  <si>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</si>
  <si>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</si>
  <si>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</si>
  <si>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</si>
  <si>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</si>
  <si>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</si>
  <si>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</si>
  <si>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</si>
  <si>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</si>
  <si>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</si>
  <si>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</si>
  <si>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</si>
  <si>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</si>
  <si>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</si>
  <si>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</si>
  <si>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</si>
  <si>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</si>
  <si>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</si>
  <si>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</si>
  <si>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</si>
  <si>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</si>
  <si>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</si>
  <si>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</si>
  <si>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</si>
  <si>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</si>
  <si>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</si>
  <si>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</si>
  <si>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</si>
  <si>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</si>
  <si>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</si>
  <si>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</si>
  <si>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</si>
  <si>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</si>
  <si>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</si>
  <si>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</si>
  <si>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</si>
  <si>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</si>
  <si>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</si>
  <si>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</si>
  <si>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</si>
  <si>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</si>
  <si>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</si>
  <si>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</si>
  <si>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</si>
  <si>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</si>
  <si>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</si>
  <si>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</si>
  <si>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</si>
  <si>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</si>
  <si>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</si>
  <si>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</si>
  <si>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</si>
  <si>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</si>
  <si>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</si>
  <si>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</si>
  <si>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</si>
  <si>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</si>
  <si>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</si>
  <si>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</si>
  <si>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</si>
  <si>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</si>
  <si>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</si>
  <si>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</si>
  <si>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</si>
  <si>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</si>
  <si>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</si>
  <si>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</si>
  <si>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</si>
  <si>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</si>
  <si>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</si>
  <si>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</si>
  <si>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</si>
  <si>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</si>
  <si>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</si>
  <si>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</si>
  <si>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</si>
  <si>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</si>
  <si>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</si>
  <si>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</si>
  <si>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</si>
  <si>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</si>
  <si>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</si>
  <si>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</si>
  <si>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</si>
  <si>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</si>
  <si>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</si>
  <si>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</si>
  <si>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</si>
  <si>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</si>
  <si>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</si>
  <si>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</si>
  <si>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</si>
  <si>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</si>
  <si>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</si>
  <si>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</si>
  <si>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</si>
  <si>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</si>
  <si>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</si>
  <si>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</si>
  <si>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</si>
  <si>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</si>
  <si>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</si>
  <si>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</si>
  <si>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</si>
  <si>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</si>
  <si>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</si>
  <si>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</si>
  <si>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</si>
  <si>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</si>
  <si>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</si>
  <si>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</si>
  <si>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</si>
  <si>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</si>
  <si>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</si>
  <si>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</si>
  <si>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</si>
  <si>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</si>
  <si>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</si>
  <si>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</si>
  <si>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</si>
  <si>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</si>
  <si>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</si>
  <si>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</si>
  <si>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</si>
  <si>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</si>
  <si>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</si>
  <si>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</si>
  <si>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</si>
  <si>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</si>
  <si>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</si>
  <si>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</si>
  <si>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</si>
  <si>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</si>
  <si>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</si>
  <si>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</si>
  <si>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</si>
  <si>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</si>
  <si>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</si>
  <si>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</si>
  <si>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</si>
  <si>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</si>
  <si>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</si>
  <si>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</si>
  <si>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</si>
  <si>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</si>
  <si>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</si>
  <si>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</si>
  <si>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</si>
  <si>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</si>
  <si>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</si>
  <si>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</si>
  <si>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</si>
  <si>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</si>
  <si>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</si>
  <si>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</si>
  <si>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</si>
  <si>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</si>
  <si>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</si>
  <si>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</si>
  <si>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</si>
  <si>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</si>
  <si>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</si>
  <si>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</si>
  <si>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</si>
  <si>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</si>
  <si>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</si>
  <si>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</si>
  <si>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</si>
  <si>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</si>
  <si>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</si>
  <si>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</si>
  <si>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</si>
  <si>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</si>
  <si>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</si>
  <si>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</si>
  <si>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</si>
  <si>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</si>
  <si>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</si>
  <si>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</si>
  <si>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</si>
  <si>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</si>
  <si>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</si>
  <si>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</si>
  <si>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</si>
  <si>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</si>
  <si>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</si>
  <si>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</si>
  <si>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</si>
  <si>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</si>
  <si>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</si>
  <si>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</si>
  <si>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</si>
  <si>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</si>
  <si>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</si>
  <si>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</si>
  <si>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</si>
  <si>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</si>
  <si>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</si>
  <si>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</si>
  <si>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</si>
  <si>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</si>
  <si>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</si>
  <si>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</si>
  <si>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</si>
  <si>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</si>
  <si>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</si>
  <si>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</si>
  <si>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</si>
  <si>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</si>
  <si>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</si>
  <si>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</si>
  <si>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</si>
  <si>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</si>
  <si>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</si>
  <si>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</si>
  <si>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</si>
  <si>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</si>
  <si>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</si>
  <si>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</si>
  <si>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</si>
  <si>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</si>
  <si>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</si>
  <si>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</si>
  <si>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</si>
  <si>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</si>
  <si>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</si>
  <si>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</si>
  <si>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</si>
  <si>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</si>
  <si>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</si>
  <si>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</si>
  <si>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</si>
  <si>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</si>
  <si>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</si>
  <si>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</si>
  <si>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</si>
  <si>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</si>
  <si>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</si>
  <si>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</si>
  <si>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</si>
  <si>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</si>
  <si>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</si>
  <si>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</si>
  <si>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</si>
  <si>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</si>
  <si>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</si>
  <si>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</si>
  <si>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</si>
  <si>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</si>
  <si>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</si>
  <si>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</si>
  <si>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</si>
  <si>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</si>
  <si>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</si>
  <si>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</si>
  <si>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</si>
  <si>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</si>
  <si>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</si>
  <si>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</si>
  <si>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</si>
  <si>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</si>
  <si>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</si>
  <si>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</si>
  <si>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</si>
  <si>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</si>
  <si>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</si>
  <si>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</si>
  <si>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</si>
  <si>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</si>
  <si>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</si>
  <si>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</si>
  <si>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</si>
  <si>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</si>
  <si>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</si>
  <si>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</si>
  <si>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</si>
  <si>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</si>
  <si>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</si>
  <si>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</si>
  <si>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</si>
  <si>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</si>
  <si>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</si>
  <si>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</si>
  <si>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</si>
  <si>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</si>
  <si>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</si>
  <si>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</si>
  <si>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</si>
  <si>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</si>
  <si>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</si>
  <si>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</si>
  <si>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</si>
  <si>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</si>
  <si>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</si>
  <si>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</si>
  <si>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</si>
  <si>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</si>
  <si>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</si>
  <si>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</si>
  <si>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</si>
  <si>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</si>
  <si>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</si>
  <si>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</si>
  <si>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</si>
  <si>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</si>
  <si>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</si>
  <si>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</si>
  <si>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</si>
  <si>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</si>
  <si>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</si>
  <si>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</si>
  <si>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</si>
  <si>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</si>
  <si>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</si>
  <si>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</si>
  <si>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</si>
  <si>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</si>
  <si>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</si>
  <si>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</si>
  <si>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</si>
  <si>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</si>
  <si>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</si>
  <si>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</si>
  <si>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</si>
  <si>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</si>
  <si>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</si>
  <si>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</si>
  <si>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</si>
  <si>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</si>
  <si>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</si>
  <si>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</si>
  <si>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</si>
  <si>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</si>
  <si>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</si>
  <si>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</si>
  <si>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</si>
  <si>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</si>
  <si>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</si>
  <si>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</si>
  <si>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</si>
  <si>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</si>
  <si>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</si>
  <si>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</si>
  <si>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</si>
  <si>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</si>
  <si>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</si>
  <si>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</si>
  <si>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</si>
  <si>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</si>
  <si>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</si>
  <si>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</si>
  <si>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</si>
  <si>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</si>
  <si>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</si>
  <si>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</si>
  <si>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</si>
  <si>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</si>
  <si>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</si>
  <si>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</si>
  <si>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</si>
  <si>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</si>
  <si>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</si>
  <si>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</si>
  <si>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</si>
  <si>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</si>
  <si>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</si>
  <si>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</si>
  <si>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</si>
  <si>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</si>
  <si>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</si>
  <si>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</si>
  <si>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</si>
  <si>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</si>
  <si>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</si>
  <si>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</si>
  <si>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</si>
  <si>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</si>
  <si>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</si>
  <si>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</si>
  <si>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</si>
  <si>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</si>
  <si>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</si>
  <si>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</si>
  <si>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</si>
  <si>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</si>
  <si>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</si>
  <si>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</si>
  <si>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</si>
  <si>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</si>
  <si>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</si>
  <si>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</si>
  <si>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</si>
  <si>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</si>
  <si>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</si>
  <si>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</si>
  <si>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</si>
  <si>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</si>
  <si>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</si>
  <si>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</si>
  <si>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</si>
  <si>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</si>
  <si>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</si>
  <si>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</si>
  <si>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</si>
  <si>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</si>
  <si>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</si>
  <si>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</si>
  <si>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</si>
  <si>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</si>
  <si>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</si>
  <si>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</si>
  <si>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</si>
  <si>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</si>
  <si>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</si>
  <si>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</si>
  <si>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</si>
  <si>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</si>
  <si>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</si>
  <si>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</si>
  <si>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</si>
  <si>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</si>
  <si>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</si>
  <si>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</si>
  <si>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</si>
  <si>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</si>
  <si>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</si>
  <si>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</si>
  <si>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</si>
  <si>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</si>
  <si>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</si>
  <si>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</si>
  <si>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</si>
  <si>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</si>
  <si>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</si>
  <si>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</si>
  <si>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</si>
  <si>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</si>
  <si>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</si>
  <si>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</si>
  <si>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</si>
  <si>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</si>
  <si>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</si>
  <si>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</si>
  <si>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</si>
  <si>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</si>
  <si>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</si>
  <si>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</si>
  <si>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</si>
  <si>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</si>
  <si>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</si>
  <si>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</si>
  <si>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</si>
  <si>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</si>
  <si>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</si>
  <si>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</si>
  <si>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</si>
  <si>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</si>
  <si>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</si>
  <si>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</si>
  <si>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</si>
  <si>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</si>
  <si>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</si>
  <si>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</si>
  <si>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</si>
  <si>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</si>
  <si>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</si>
  <si>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</si>
  <si>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</si>
  <si>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</si>
  <si>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</si>
  <si>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</si>
  <si>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</si>
  <si>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</si>
  <si>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</si>
  <si>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</si>
  <si>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</si>
  <si>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</si>
  <si>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</si>
  <si>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</si>
  <si>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</si>
  <si>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</si>
  <si>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</si>
  <si>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</si>
  <si>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</si>
  <si>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</si>
  <si>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</si>
  <si>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</si>
  <si>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</si>
  <si>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</si>
  <si>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</si>
  <si>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</si>
  <si>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</si>
  <si>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</si>
  <si>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</si>
  <si>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</si>
  <si>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</si>
  <si>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</si>
  <si>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</si>
  <si>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</si>
  <si>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</si>
  <si>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</si>
  <si>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</si>
  <si>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</si>
  <si>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</si>
  <si>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</si>
  <si>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</si>
  <si>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</si>
  <si>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</si>
  <si>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</si>
  <si>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</si>
  <si>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</si>
  <si>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</si>
  <si>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</si>
  <si>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</si>
  <si>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</si>
  <si>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</si>
  <si>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</si>
  <si>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</si>
  <si>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</si>
  <si>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</si>
  <si>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</si>
  <si>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</si>
  <si>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</si>
  <si>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</si>
  <si>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</si>
  <si>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</si>
  <si>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</si>
  <si>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</si>
  <si>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</si>
  <si>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</si>
  <si>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</si>
  <si>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</si>
  <si>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</si>
  <si>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</si>
  <si>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</si>
  <si>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</si>
  <si>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</si>
  <si>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</si>
  <si>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</si>
  <si>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</si>
  <si>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</si>
  <si>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</si>
  <si>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</si>
  <si>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</si>
  <si>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</si>
  <si>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</si>
  <si>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</si>
  <si>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</si>
  <si>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</si>
  <si>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</si>
  <si>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</si>
  <si>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</si>
  <si>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</si>
  <si>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</si>
  <si>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</si>
  <si>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</si>
  <si>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</si>
  <si>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</si>
  <si>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</si>
  <si>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</si>
  <si>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</si>
  <si>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</si>
  <si>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</si>
  <si>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</si>
  <si>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</si>
  <si>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</si>
  <si>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</si>
  <si>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</si>
  <si>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</si>
  <si>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</si>
  <si>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</si>
  <si>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</si>
  <si>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</si>
  <si>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</si>
  <si>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</si>
  <si>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</si>
  <si>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</si>
  <si>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</si>
  <si>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</si>
  <si>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</si>
  <si>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</si>
  <si>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</si>
  <si>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</si>
  <si>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</si>
  <si>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</si>
  <si>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</si>
  <si>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</si>
  <si>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</si>
  <si>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</si>
  <si>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</si>
  <si>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</si>
  <si>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</si>
  <si>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</si>
  <si>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</si>
  <si>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</si>
  <si>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</si>
  <si>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</si>
  <si>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</si>
  <si>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</si>
  <si>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</si>
  <si>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</si>
  <si>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</si>
  <si>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</si>
  <si>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</si>
  <si>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</si>
  <si>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</si>
  <si>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</si>
  <si>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</si>
  <si>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</si>
  <si>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</si>
  <si>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</si>
  <si>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</si>
  <si>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</si>
  <si>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</si>
  <si>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</si>
  <si>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</si>
  <si>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</si>
  <si>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</si>
  <si>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</si>
  <si>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</si>
  <si>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</si>
  <si>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</si>
  <si>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</si>
  <si>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</si>
  <si>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</si>
  <si>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</si>
  <si>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</si>
  <si>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</si>
  <si>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</si>
  <si>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</si>
  <si>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</si>
  <si>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</si>
  <si>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</si>
  <si>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</si>
  <si>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</si>
  <si>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</si>
  <si>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</si>
  <si>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</si>
  <si>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</si>
  <si>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</si>
  <si>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</si>
  <si>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</si>
  <si>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</si>
  <si>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</si>
  <si>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</si>
  <si>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</si>
  <si>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</si>
  <si>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</si>
  <si>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</si>
  <si>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</si>
  <si>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</si>
  <si>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</si>
  <si>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</si>
  <si>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</si>
  <si>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</si>
  <si>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</si>
  <si>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</si>
  <si>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</si>
  <si>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</si>
  <si>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</si>
  <si>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</si>
  <si>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</si>
  <si>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</si>
  <si>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</si>
  <si>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</si>
  <si>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</si>
  <si>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</si>
  <si>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</si>
  <si>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</si>
  <si>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</si>
  <si>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</si>
  <si>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</si>
  <si>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</si>
  <si>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</si>
  <si>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</si>
  <si>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</si>
  <si>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</si>
  <si>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</si>
  <si>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</si>
  <si>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</si>
  <si>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</si>
  <si>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</si>
  <si>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</si>
  <si>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</si>
  <si>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</si>
  <si>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</si>
  <si>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</si>
  <si>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</si>
  <si>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</si>
  <si>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</si>
  <si>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</si>
  <si>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</si>
  <si>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</si>
  <si>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</si>
  <si>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</si>
  <si>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</si>
  <si>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</si>
  <si>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</si>
  <si>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</si>
  <si>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</si>
  <si>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</si>
  <si>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</si>
  <si>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</si>
  <si>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</si>
  <si>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</si>
  <si>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</si>
  <si>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</si>
  <si>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</si>
  <si>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</si>
  <si>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</si>
  <si>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</si>
  <si>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</si>
  <si>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</si>
  <si>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</si>
  <si>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</si>
  <si>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</si>
  <si>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</si>
  <si>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</si>
  <si>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</si>
  <si>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</si>
  <si>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</si>
  <si>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</si>
  <si>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</si>
  <si>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</si>
  <si>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</si>
  <si>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</si>
  <si>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</si>
  <si>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</si>
  <si>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</si>
  <si>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</si>
  <si>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</si>
  <si>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</si>
  <si>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</si>
  <si>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</si>
  <si>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</si>
  <si>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</si>
  <si>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</si>
  <si>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</si>
  <si>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</si>
  <si>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</si>
  <si>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</si>
  <si>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</si>
  <si>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</si>
  <si>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</si>
  <si>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</si>
  <si>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</si>
  <si>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</si>
  <si>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</si>
  <si>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</si>
  <si>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</si>
  <si>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</si>
  <si>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</si>
  <si>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</si>
  <si>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</si>
  <si>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</si>
  <si>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</si>
  <si>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</si>
  <si>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</si>
  <si>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</si>
  <si>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</si>
  <si>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</si>
  <si>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</si>
  <si>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</si>
  <si>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</si>
  <si>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</si>
  <si>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</si>
  <si>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</si>
  <si>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</si>
  <si>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</si>
  <si>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</si>
  <si>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</si>
  <si>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</si>
  <si>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</si>
  <si>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</si>
  <si>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</si>
  <si>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</si>
  <si>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</si>
  <si>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</si>
  <si>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</si>
  <si>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</si>
  <si>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</si>
  <si>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</si>
  <si>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</si>
  <si>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</si>
  <si>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</si>
  <si>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</si>
  <si>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</si>
  <si>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</si>
  <si>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</si>
  <si>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</si>
  <si>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</si>
  <si>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</si>
  <si>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</si>
  <si>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</si>
  <si>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</si>
  <si>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</si>
  <si>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</si>
  <si>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</si>
  <si>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</si>
  <si>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</si>
  <si>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</si>
  <si>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</si>
  <si>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</si>
  <si>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</si>
  <si>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</si>
  <si>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</si>
  <si>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</si>
  <si>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</si>
  <si>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</si>
  <si>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</si>
  <si>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</si>
  <si>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</si>
  <si>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</si>
  <si>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</si>
  <si>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</si>
  <si>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</si>
  <si>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</si>
  <si>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</si>
  <si>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</si>
  <si>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</si>
  <si>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</si>
  <si>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</si>
  <si>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</si>
  <si>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</si>
  <si>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</si>
  <si>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</si>
  <si>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</si>
  <si>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</si>
  <si>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</si>
  <si>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</si>
  <si>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</si>
  <si>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</si>
  <si>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</si>
  <si>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</si>
  <si>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</si>
  <si>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</si>
  <si>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</si>
  <si>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</si>
  <si>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</si>
  <si>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</si>
  <si>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</si>
  <si>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</si>
  <si>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</si>
  <si>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</si>
  <si>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</si>
  <si>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</si>
  <si>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</si>
  <si>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</si>
  <si>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</si>
  <si>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</si>
  <si>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</si>
  <si>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</si>
  <si>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</si>
  <si>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</si>
  <si>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</si>
  <si>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</si>
  <si>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</si>
  <si>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</si>
  <si>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</si>
  <si>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</si>
  <si>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</si>
  <si>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</si>
  <si>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</si>
  <si>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</si>
  <si>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</si>
  <si>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</si>
  <si>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</si>
  <si>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</si>
  <si>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</si>
  <si>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</si>
  <si>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</si>
  <si>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</si>
  <si>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</si>
  <si>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</si>
  <si>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</si>
  <si>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</si>
  <si>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</si>
  <si>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</si>
  <si>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</si>
  <si>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</si>
  <si>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</si>
  <si>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</si>
  <si>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</si>
  <si>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</si>
  <si>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</si>
  <si>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</si>
  <si>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</si>
  <si>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</si>
  <si>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</si>
  <si>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</si>
  <si>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</si>
  <si>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</si>
  <si>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</si>
  <si>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</si>
  <si>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</si>
  <si>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</si>
  <si>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</si>
  <si>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</si>
  <si>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</si>
  <si>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</si>
  <si>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</si>
  <si>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</si>
  <si>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</si>
  <si>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</si>
  <si>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</si>
  <si>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</si>
  <si>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</si>
  <si>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</si>
  <si>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</si>
  <si>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</si>
  <si>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</si>
  <si>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</si>
  <si>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</si>
  <si>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</si>
  <si>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</si>
  <si>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</si>
  <si>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</si>
  <si>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</si>
  <si>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</si>
  <si>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</si>
  <si>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</si>
  <si>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</si>
  <si>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</si>
  <si>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</si>
  <si>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</si>
  <si>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</si>
  <si>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</si>
  <si>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</si>
  <si>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</si>
  <si>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</si>
  <si>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</si>
  <si>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</si>
  <si>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</si>
  <si>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</si>
  <si>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</si>
  <si>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</si>
  <si>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</si>
  <si>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</si>
  <si>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</si>
  <si>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</si>
  <si>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</si>
  <si>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</si>
  <si>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</si>
  <si>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</si>
  <si>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</si>
  <si>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</si>
  <si>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</si>
  <si>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</si>
  <si>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</si>
  <si>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</si>
  <si>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</si>
  <si>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</si>
  <si>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</si>
  <si>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</si>
  <si>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</si>
  <si>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</si>
  <si>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</si>
  <si>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</si>
  <si>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</si>
  <si>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</si>
  <si>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</si>
  <si>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</si>
  <si>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</si>
  <si>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</si>
  <si>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</si>
  <si>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</si>
  <si>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</si>
  <si>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</si>
  <si>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</si>
  <si>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</si>
  <si>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</si>
  <si>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</si>
  <si>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</si>
  <si>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</si>
  <si>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</si>
  <si>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</si>
  <si>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</si>
  <si>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</si>
  <si>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</si>
  <si>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</si>
  <si>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</si>
  <si>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</si>
  <si>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</si>
  <si>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</si>
  <si>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</si>
  <si>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</si>
  <si>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</si>
  <si>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</si>
  <si>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</si>
  <si>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</si>
  <si>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</si>
  <si>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</si>
  <si>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</si>
  <si>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</si>
  <si>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</si>
  <si>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</si>
  <si>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</si>
  <si>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</si>
  <si>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</si>
  <si>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</si>
  <si>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</si>
  <si>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</si>
  <si>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</si>
  <si>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</si>
  <si>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</si>
  <si>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</si>
  <si>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</si>
  <si>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</si>
  <si>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</si>
  <si>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</si>
  <si>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</si>
  <si>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</si>
  <si>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</si>
  <si>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</si>
  <si>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</si>
  <si>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</si>
  <si>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</si>
  <si>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</si>
  <si>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</si>
  <si>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</si>
  <si>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</si>
  <si>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</si>
  <si>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</si>
  <si>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</si>
  <si>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</si>
  <si>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</si>
  <si>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</si>
  <si>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</si>
  <si>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</si>
  <si>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</si>
  <si>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</si>
  <si>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</si>
  <si>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</si>
  <si>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</si>
  <si>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</si>
  <si>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</si>
  <si>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</si>
  <si>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</si>
  <si>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</si>
  <si>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</si>
  <si>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</si>
  <si>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</si>
  <si>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</si>
  <si>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</si>
  <si>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</si>
  <si>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</si>
  <si>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</si>
  <si>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</si>
  <si>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</si>
  <si>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</si>
  <si>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</si>
  <si>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</si>
  <si>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</si>
  <si>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</si>
  <si>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</si>
  <si>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</si>
  <si>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</si>
  <si>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</si>
  <si>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</si>
  <si>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</si>
  <si>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</si>
  <si>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</si>
  <si>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</si>
  <si>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</si>
  <si>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</si>
  <si>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</si>
  <si>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</si>
  <si>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</si>
  <si>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</si>
  <si>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</si>
  <si>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</si>
  <si>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</si>
  <si>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</si>
  <si>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</si>
  <si>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</si>
  <si>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</si>
  <si>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</si>
  <si>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</si>
  <si>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</si>
  <si>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</si>
  <si>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</si>
  <si>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</si>
  <si>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</si>
  <si>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</si>
  <si>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</si>
  <si>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</si>
  <si>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</si>
  <si>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</si>
  <si>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</si>
  <si>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</si>
  <si>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</si>
  <si>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</si>
  <si>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</si>
  <si>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</si>
  <si>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</si>
  <si>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</si>
  <si>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</si>
  <si>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</si>
  <si>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</si>
  <si>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</si>
  <si>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</si>
  <si>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</si>
  <si>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</si>
  <si>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</si>
  <si>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</si>
  <si>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</si>
  <si>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</si>
  <si>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</si>
  <si>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</si>
  <si>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</si>
  <si>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</si>
  <si>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</si>
  <si>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</si>
  <si>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</si>
  <si>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</si>
  <si>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</si>
  <si>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</si>
  <si>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</si>
  <si>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</si>
  <si>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</si>
  <si>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</si>
  <si>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</si>
  <si>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</si>
  <si>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</si>
  <si>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</si>
  <si>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</si>
  <si>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</si>
  <si>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</si>
  <si>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</si>
  <si>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</si>
  <si>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</si>
  <si>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</si>
  <si>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</si>
  <si>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</si>
  <si>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</si>
  <si>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</si>
  <si>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</si>
  <si>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</si>
  <si>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</si>
  <si>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</si>
  <si>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</si>
  <si>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</si>
  <si>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</si>
  <si>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</si>
  <si>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</si>
  <si>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</si>
  <si>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</si>
  <si>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</si>
  <si>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</si>
  <si>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</si>
  <si>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</si>
  <si>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</si>
  <si>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</si>
  <si>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</si>
  <si>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</si>
  <si>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</si>
  <si>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</si>
  <si>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</si>
  <si>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</si>
  <si>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</si>
  <si>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</si>
  <si>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</si>
  <si>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</si>
  <si>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</si>
  <si>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</si>
  <si>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</si>
  <si>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</si>
  <si>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</si>
  <si>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</si>
  <si>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</si>
  <si>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</si>
  <si>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</si>
  <si>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</si>
  <si>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</si>
  <si>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</si>
  <si>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</si>
  <si>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</si>
  <si>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</si>
  <si>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</si>
  <si>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</si>
  <si>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</si>
  <si>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</si>
  <si>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</si>
  <si>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</si>
  <si>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</si>
  <si>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</si>
  <si>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</si>
  <si>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</si>
  <si>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</si>
  <si>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</si>
  <si>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</si>
  <si>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</si>
  <si>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</si>
  <si>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</si>
  <si>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</si>
  <si>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</si>
  <si>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</si>
  <si>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</si>
  <si>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</si>
  <si>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</si>
  <si>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</si>
  <si>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</si>
  <si>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</si>
  <si>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</si>
  <si>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</si>
  <si>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</si>
  <si>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</si>
  <si>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</si>
  <si>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</si>
  <si>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</si>
  <si>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</si>
  <si>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</si>
  <si>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</si>
  <si>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</si>
  <si>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</si>
  <si>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</si>
  <si>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</si>
  <si>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</si>
  <si>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</si>
  <si>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</si>
  <si>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</si>
  <si>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</si>
  <si>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</si>
  <si>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</si>
  <si>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</si>
  <si>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</si>
  <si>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</si>
  <si>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</si>
  <si>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</si>
  <si>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</si>
  <si>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</si>
  <si>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</si>
  <si>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</si>
  <si>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</si>
  <si>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</si>
  <si>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</si>
  <si>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</si>
  <si>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</si>
  <si>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</si>
  <si>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</si>
  <si>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</si>
  <si>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</si>
  <si>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</si>
  <si>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</si>
  <si>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</si>
  <si>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</si>
  <si>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</si>
  <si>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</si>
  <si>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</si>
  <si>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</si>
  <si>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</si>
  <si>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</si>
  <si>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</si>
  <si>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</si>
  <si>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</si>
  <si>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</si>
  <si>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</si>
  <si>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</si>
  <si>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</si>
  <si>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</si>
  <si>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</si>
  <si>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</si>
  <si>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</si>
  <si>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</si>
  <si>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</si>
  <si>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</si>
  <si>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</si>
  <si>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</si>
  <si>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</si>
  <si>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</si>
  <si>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</si>
  <si>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</si>
  <si>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</si>
  <si>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</si>
  <si>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</si>
  <si>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</si>
  <si>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</si>
  <si>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</si>
  <si>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</si>
  <si>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</si>
  <si>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</si>
  <si>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</si>
  <si>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</si>
  <si>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</si>
  <si>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</si>
  <si>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</si>
  <si>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</si>
  <si>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</si>
  <si>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</si>
  <si>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</si>
  <si>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</si>
  <si>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</si>
  <si>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</si>
  <si>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</si>
  <si>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</si>
  <si>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</si>
  <si>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</si>
  <si>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</si>
  <si>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</si>
  <si>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</si>
  <si>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</si>
  <si>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</si>
  <si>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</si>
  <si>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</si>
  <si>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</si>
  <si>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</si>
  <si>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</si>
  <si>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</si>
  <si>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</si>
  <si>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</si>
  <si>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</si>
  <si>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</si>
  <si>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</si>
  <si>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</si>
  <si>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</si>
  <si>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</si>
  <si>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</si>
  <si>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</si>
  <si>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</si>
  <si>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</si>
  <si>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</si>
  <si>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</si>
  <si>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</si>
  <si>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</si>
  <si>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</si>
  <si>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</si>
  <si>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</si>
  <si>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</si>
  <si>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</si>
  <si>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</si>
  <si>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</si>
  <si>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</si>
  <si>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</si>
  <si>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</si>
  <si>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</si>
  <si>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</si>
  <si>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</si>
  <si>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</si>
  <si>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</si>
  <si>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</si>
  <si>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</si>
  <si>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</si>
  <si>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</si>
  <si>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</si>
  <si>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</si>
  <si>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</si>
  <si>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</si>
  <si>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</si>
  <si>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</si>
  <si>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66"/>
  </si>
  <si>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</si>
  <si>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</si>
  <si>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</si>
  <si>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</si>
  <si>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</si>
  <si>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</si>
  <si>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</si>
  <si>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</si>
  <si>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</si>
  <si>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</si>
  <si>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</si>
  <si>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</si>
  <si>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</si>
  <si>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</si>
  <si>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</si>
  <si>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</si>
  <si>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</si>
  <si>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</si>
  <si>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</si>
  <si>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</si>
  <si>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</si>
  <si>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</si>
  <si>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</si>
  <si>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</si>
  <si>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</si>
  <si>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</si>
  <si>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</si>
  <si>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</si>
  <si>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</si>
  <si>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</si>
  <si>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</si>
  <si>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</si>
  <si>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</si>
  <si>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</si>
  <si>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</si>
  <si>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</si>
  <si>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</si>
  <si>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</si>
  <si>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</si>
  <si>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</si>
  <si>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</si>
  <si>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</si>
  <si>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</si>
  <si>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47"/>
  </si>
  <si>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</si>
  <si>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</si>
  <si>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</si>
  <si>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</si>
  <si>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</si>
  <si>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</si>
  <si>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</si>
  <si>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</si>
  <si>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</si>
  <si>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</si>
  <si>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</si>
  <si>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</si>
  <si>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</si>
  <si>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</si>
  <si>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</si>
  <si>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</si>
  <si>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</si>
  <si>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</si>
  <si>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</si>
  <si>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</si>
  <si>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</si>
  <si>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</si>
  <si>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</si>
  <si>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</si>
  <si>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</si>
  <si>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</si>
  <si>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</si>
  <si>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</si>
  <si>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</si>
  <si>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</si>
  <si>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</si>
  <si>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</si>
  <si>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</si>
  <si>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</si>
  <si>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</si>
  <si>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</si>
  <si>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</si>
  <si>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</si>
  <si>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</si>
  <si>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</si>
  <si>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</si>
  <si>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</si>
  <si>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</si>
  <si>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</si>
  <si>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</si>
  <si>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</si>
  <si>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</si>
  <si>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</si>
  <si>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</si>
  <si>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</si>
  <si>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</si>
  <si>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</si>
  <si>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</si>
  <si>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</si>
  <si>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</si>
  <si>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</si>
  <si>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</si>
  <si>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</si>
  <si>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</si>
  <si>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</si>
  <si>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</si>
  <si>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</si>
  <si>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</si>
  <si>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</si>
  <si>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47"/>
  </si>
  <si>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</si>
  <si>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</si>
  <si>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４　補助金の対象事業所に関する情報</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</si>
  <si>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</si>
  <si>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</si>
  <si>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</si>
  <si>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</si>
  <si>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</si>
  <si>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</si>
  <si>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</si>
  <si>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補助金の届出に係る提出先（事業所の所在地の都道府県）を選択してください。</t>
    <rPh sb="2" eb="4">
      <t>テイシュツ</t>
    </rPh>
    <rPh sb="4" eb="5">
      <t>サキ</t>
    </rPh>
    <rPh sb="6" eb="7">
      <t>カン</t>
    </rPh>
    <rPh sb="9" eb="11">
      <t>ジョウホウ</t>
    </rPh>
    <phoneticPr fontId="2"/>
  </si>
  <si>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</si>
  <si>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</si>
  <si>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</si>
  <si>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様式第１号別紙２</t>
    <rPh sb="0" eb="2">
      <t>ヨウシキ</t>
    </rPh>
    <rPh sb="2" eb="3">
      <t>ダイ</t>
    </rPh>
    <rPh sb="4" eb="5">
      <t>ゴウ</t>
    </rPh>
    <rPh sb="5" eb="7">
      <t>ベッシ</t>
    </rPh>
    <phoneticPr fontId="8"/>
  </si>
  <si>
    <t>（様式第１号別紙２から集計・転記）</t>
    <rPh sb="1" eb="4">
      <t>ヨウシキダイ</t>
    </rPh>
    <rPh sb="5" eb="6">
      <t>ゴウ</t>
    </rPh>
    <rPh sb="6" eb="8">
      <t>ベッシ</t>
    </rPh>
    <phoneticPr fontId="8"/>
  </si>
  <si>
    <t>振込口座等の情報</t>
    <rPh sb="0" eb="4">
      <t>フリコミコウザ</t>
    </rPh>
    <rPh sb="4" eb="5">
      <t>トウ</t>
    </rPh>
    <rPh sb="6" eb="8">
      <t>ジョウホウ</t>
    </rPh>
    <phoneticPr fontId="8"/>
  </si>
  <si>
    <t>振込先口座登録票及び振込口座が確認できる書類のコピー（通帳の表紙及び通帳を開いた1・２ページ目の写し）を添付した。</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</si>
  <si>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・別途、都道府県の指定する様式で法人・事業所の振込先の口座情報等を都道府県に届け出てください。</t>
    <phoneticPr fontId="8"/>
  </si>
  <si>
    <t xml:space="preserve">【記入上の注意】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</si>
  <si>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r>
      <rPr>
        <sz val="9"/>
        <rFont val="ＭＳ Ｐゴシック"/>
        <family val="3"/>
        <charset val="128"/>
      </rPr>
      <t>【支給要件】</t>
    </r>
    <r>
      <rPr>
        <strike/>
        <sz val="9"/>
        <rFont val="ＭＳ Ｐゴシック"/>
        <family val="3"/>
        <charset val="128"/>
      </rPr>
      <t xml:space="preserve">
</t>
    </r>
    <r>
      <rPr>
        <sz val="9"/>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</si>
  <si>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様式第１号別紙１（福祉・介護職員等処遇改善等緊急支援事業計画書　総括表）</t>
    <rPh sb="0" eb="2">
      <t>ヨウシキ</t>
    </rPh>
    <rPh sb="2" eb="3">
      <t>ダイ</t>
    </rPh>
    <rPh sb="4" eb="5">
      <t>ゴウ</t>
    </rPh>
    <rPh sb="5" eb="7">
      <t>ベッシ</t>
    </rPh>
    <rPh sb="32" eb="35">
      <t>ソウカツヒョウ</t>
    </rPh>
    <phoneticPr fontId="8"/>
  </si>
  <si>
    <t>様式第１号別紙２（福祉・介護職員等処遇改善等緊急支援事業計画書　個票）</t>
    <rPh sb="0" eb="2">
      <t>ヨウシキ</t>
    </rPh>
    <rPh sb="2" eb="3">
      <t>ダイ</t>
    </rPh>
    <rPh sb="4" eb="5">
      <t>ゴウ</t>
    </rPh>
    <rPh sb="5" eb="7">
      <t>ベッシ</t>
    </rPh>
    <rPh sb="32" eb="34">
      <t>コヒョウ</t>
    </rPh>
    <phoneticPr fontId="8"/>
  </si>
  <si>
    <t>福祉・介護職員等処遇改善等緊急支援事業による人件費改善以外の部分で賃金水準を引き下げません。</t>
    <rPh sb="0" eb="2">
      <t>フクシ</t>
    </rPh>
    <rPh sb="3" eb="7">
      <t>カイゴショクイン</t>
    </rPh>
    <rPh sb="7" eb="8">
      <t>トウ</t>
    </rPh>
    <rPh sb="8" eb="12">
      <t>ショグウカイゼン</t>
    </rPh>
    <rPh sb="12" eb="13">
      <t>トウ</t>
    </rPh>
    <rPh sb="13" eb="15">
      <t>キンキュウ</t>
    </rPh>
    <rPh sb="15" eb="17">
      <t>シエン</t>
    </rPh>
    <rPh sb="22" eb="25">
      <t>ジンケンヒ</t>
    </rPh>
    <rPh sb="25" eb="27">
      <t>カイゼン</t>
    </rPh>
    <rPh sb="26" eb="27">
      <t>チンカイ</t>
    </rPh>
    <rPh sb="27" eb="29">
      <t>イガイ</t>
    </rPh>
    <rPh sb="30" eb="32">
      <t>ブブン</t>
    </rPh>
    <rPh sb="33" eb="35">
      <t>チンギン</t>
    </rPh>
    <rPh sb="35" eb="37">
      <t>スイジュン</t>
    </rPh>
    <rPh sb="38" eb="39">
      <t>ヒ</t>
    </rPh>
    <rPh sb="40" eb="41">
      <t>サ</t>
    </rPh>
    <phoneticPr fontId="8"/>
  </si>
  <si>
    <t>都道府県のホームページ等で、福祉・介護職員等処遇改善等緊急支援事業計画書の提出先を確認しました。</t>
    <rPh sb="0" eb="4">
      <t>トドウフケン</t>
    </rPh>
    <rPh sb="11" eb="12">
      <t>トウ</t>
    </rPh>
    <rPh sb="14" eb="16">
      <t>フクシ</t>
    </rPh>
    <rPh sb="17" eb="19">
      <t>カイゴ</t>
    </rPh>
    <rPh sb="19" eb="21">
      <t>ショクイン</t>
    </rPh>
    <rPh sb="21" eb="22">
      <t>トウ</t>
    </rPh>
    <rPh sb="22" eb="24">
      <t>ショグウ</t>
    </rPh>
    <rPh sb="24" eb="26">
      <t>カイゼン</t>
    </rPh>
    <rPh sb="26" eb="27">
      <t>トウ</t>
    </rPh>
    <rPh sb="27" eb="29">
      <t>キンキュウ</t>
    </rPh>
    <rPh sb="29" eb="31">
      <t>シエン</t>
    </rPh>
    <rPh sb="31" eb="33">
      <t>ジギョウ</t>
    </rPh>
    <rPh sb="33" eb="36">
      <t>ケイカクショ</t>
    </rPh>
    <rPh sb="37" eb="39">
      <t>テイシュツ</t>
    </rPh>
    <rPh sb="39" eb="40">
      <t>サキ</t>
    </rPh>
    <rPh sb="41" eb="43">
      <t>カクニン</t>
    </rPh>
    <phoneticPr fontId="8"/>
  </si>
  <si>
    <t>計画書（福祉・介護職員等処遇改善等緊急支援事業）
基本情報入力シート</t>
    <rPh sb="4" eb="6">
      <t>フクシ</t>
    </rPh>
    <rPh sb="7" eb="11">
      <t>カイゴショクイン</t>
    </rPh>
    <rPh sb="11" eb="12">
      <t>トウ</t>
    </rPh>
    <rPh sb="16" eb="17">
      <t>トウ</t>
    </rPh>
    <phoneticPr fontId="8"/>
  </si>
  <si>
    <t>【重要】
①本計画書は、福祉・介護職員等処遇改善等緊急支援事業補助金の岩手県申請様式です。
②国様式を一部変更していますので、必ず本様式を使用ください。</t>
    <rPh sb="6" eb="7">
      <t>ホン</t>
    </rPh>
    <rPh sb="7" eb="10">
      <t>ケイカクショ</t>
    </rPh>
    <rPh sb="12" eb="14">
      <t>フクシ</t>
    </rPh>
    <rPh sb="15" eb="19">
      <t>カイゴショクイン</t>
    </rPh>
    <rPh sb="19" eb="20">
      <t>トウ</t>
    </rPh>
    <rPh sb="20" eb="24">
      <t>ショグウカイゼン</t>
    </rPh>
    <rPh sb="24" eb="25">
      <t>トウ</t>
    </rPh>
    <rPh sb="25" eb="27">
      <t>キンキュウ</t>
    </rPh>
    <rPh sb="27" eb="29">
      <t>シエン</t>
    </rPh>
    <rPh sb="29" eb="31">
      <t>ジギョウ</t>
    </rPh>
    <rPh sb="31" eb="34">
      <t>ホジョキン</t>
    </rPh>
    <rPh sb="35" eb="38">
      <t>イワテケン</t>
    </rPh>
    <rPh sb="38" eb="40">
      <t>シンセイ</t>
    </rPh>
    <rPh sb="40" eb="42">
      <t>ヨウシキ</t>
    </rPh>
    <rPh sb="47" eb="48">
      <t>クニ</t>
    </rPh>
    <rPh sb="48" eb="50">
      <t>ヨウシキ</t>
    </rPh>
    <rPh sb="51" eb="53">
      <t>イチブ</t>
    </rPh>
    <rPh sb="53" eb="55">
      <t>ヘンコウ</t>
    </rPh>
    <rPh sb="63" eb="64">
      <t>カナラ</t>
    </rPh>
    <rPh sb="65" eb="66">
      <t>ホン</t>
    </rPh>
    <rPh sb="66" eb="68">
      <t>ヨウシキ</t>
    </rPh>
    <rPh sb="69" eb="71">
      <t>シヨウ</t>
    </rPh>
    <phoneticPr fontId="8"/>
  </si>
  <si>
    <t>本福祉・介護職員等処遇改善等緊急支援事業計画書の記載内容に虚偽がないこと及び記載内容を証明する資料を適切に保管していることを誓約します。</t>
    <rPh sb="1" eb="3">
      <t>フクシ</t>
    </rPh>
    <rPh sb="4" eb="16">
      <t>カイゴショクイントウショグウカイゼントウキンキュウ</t>
    </rPh>
    <phoneticPr fontId="8"/>
  </si>
  <si>
    <t>振込先口座登録票</t>
    <rPh sb="0" eb="2">
      <t>フリコミ</t>
    </rPh>
    <rPh sb="2" eb="3">
      <t>サキ</t>
    </rPh>
    <rPh sb="3" eb="5">
      <t>コウザ</t>
    </rPh>
    <rPh sb="5" eb="7">
      <t>トウロク</t>
    </rPh>
    <rPh sb="7" eb="8">
      <t>ヒョウ</t>
    </rPh>
    <phoneticPr fontId="8"/>
  </si>
  <si>
    <t>郵便番号</t>
    <rPh sb="0" eb="4">
      <t>ユウビンバンゴウ</t>
    </rPh>
    <phoneticPr fontId="8"/>
  </si>
  <si>
    <t>住所コード</t>
    <rPh sb="0" eb="2">
      <t>ジュウショ</t>
    </rPh>
    <phoneticPr fontId="8"/>
  </si>
  <si>
    <t>　※　住所コード一覧から確認の上入力してください。　【例】岩手県盛岡市　03201</t>
    <rPh sb="3" eb="5">
      <t>ジュウショ</t>
    </rPh>
    <rPh sb="8" eb="10">
      <t>イチラン</t>
    </rPh>
    <rPh sb="12" eb="14">
      <t>カクニン</t>
    </rPh>
    <rPh sb="15" eb="16">
      <t>ウエ</t>
    </rPh>
    <rPh sb="16" eb="18">
      <t>ニュウリョク</t>
    </rPh>
    <rPh sb="27" eb="28">
      <t>レイ</t>
    </rPh>
    <rPh sb="29" eb="32">
      <t>イワテケン</t>
    </rPh>
    <rPh sb="32" eb="35">
      <t>モリオカシ</t>
    </rPh>
    <phoneticPr fontId="8"/>
  </si>
  <si>
    <t>金融機関名</t>
    <rPh sb="0" eb="4">
      <t>キンユウキカン</t>
    </rPh>
    <rPh sb="4" eb="5">
      <t>メイ</t>
    </rPh>
    <phoneticPr fontId="8"/>
  </si>
  <si>
    <t>金融機関の種類</t>
    <rPh sb="0" eb="2">
      <t>キンユウ</t>
    </rPh>
    <rPh sb="2" eb="4">
      <t>キカン</t>
    </rPh>
    <rPh sb="5" eb="7">
      <t>シュルイ</t>
    </rPh>
    <phoneticPr fontId="8"/>
  </si>
  <si>
    <t>金融機関コード（４桁）</t>
    <rPh sb="0" eb="2">
      <t>キンユウ</t>
    </rPh>
    <rPh sb="2" eb="4">
      <t>キカン</t>
    </rPh>
    <rPh sb="9" eb="10">
      <t>ケタ</t>
    </rPh>
    <phoneticPr fontId="8"/>
  </si>
  <si>
    <t>本・支店名</t>
    <rPh sb="0" eb="1">
      <t>ホン</t>
    </rPh>
    <rPh sb="2" eb="5">
      <t>シテンメイ</t>
    </rPh>
    <phoneticPr fontId="8"/>
  </si>
  <si>
    <t>本・支店の区別</t>
    <rPh sb="0" eb="1">
      <t>ホン</t>
    </rPh>
    <rPh sb="2" eb="4">
      <t>シテン</t>
    </rPh>
    <rPh sb="5" eb="7">
      <t>クベツ</t>
    </rPh>
    <phoneticPr fontId="8"/>
  </si>
  <si>
    <t>支店コード（３桁）</t>
    <rPh sb="0" eb="2">
      <t>シテン</t>
    </rPh>
    <rPh sb="7" eb="8">
      <t>ケタ</t>
    </rPh>
    <phoneticPr fontId="8"/>
  </si>
  <si>
    <t>預金種目</t>
    <rPh sb="0" eb="2">
      <t>ヨキン</t>
    </rPh>
    <rPh sb="2" eb="4">
      <t>シュモク</t>
    </rPh>
    <phoneticPr fontId="8"/>
  </si>
  <si>
    <t>口座番号（７桁）</t>
    <rPh sb="0" eb="2">
      <t>コウザ</t>
    </rPh>
    <rPh sb="2" eb="4">
      <t>バンゴウ</t>
    </rPh>
    <rPh sb="6" eb="7">
      <t>ケタ</t>
    </rPh>
    <phoneticPr fontId="8"/>
  </si>
  <si>
    <t>口座名義人(カナ)</t>
    <rPh sb="0" eb="2">
      <t>コウザ</t>
    </rPh>
    <rPh sb="2" eb="5">
      <t>メイギニン</t>
    </rPh>
    <phoneticPr fontId="8"/>
  </si>
  <si>
    <r>
      <t>※　振込口座が確認できる書類のコピー（</t>
    </r>
    <r>
      <rPr>
        <b/>
        <u/>
        <sz val="11"/>
        <rFont val="ＭＳ Ｐゴシック"/>
        <family val="3"/>
        <charset val="128"/>
      </rPr>
      <t>通帳の表紙及び通帳を開いた１・２ページ目の写し</t>
    </r>
    <r>
      <rPr>
        <sz val="11"/>
        <rFont val="ＭＳ Ｐゴシック"/>
        <family val="3"/>
        <charset val="128"/>
      </rPr>
      <t>）を必ず添付してください。</t>
    </r>
    <phoneticPr fontId="8"/>
  </si>
  <si>
    <t>※　口座名義は通帳の見開きに記載があるカナ名義の表記となります。</t>
    <phoneticPr fontId="8"/>
  </si>
  <si>
    <t>※　申請者（法人名又は代表者）と振込口座名義が違う場合、委任状の提出が必要となります。</t>
    <phoneticPr fontId="8"/>
  </si>
  <si>
    <t>都道府県名称</t>
  </si>
  <si>
    <t>市区町村名称</t>
  </si>
  <si>
    <t>都道府県コード</t>
  </si>
  <si>
    <t>市区町村コード</t>
  </si>
  <si>
    <t>北海道　</t>
  </si>
  <si>
    <t>北海道　　　　　　　</t>
  </si>
  <si>
    <t>01</t>
  </si>
  <si>
    <t>000</t>
  </si>
  <si>
    <t xml:space="preserve">北海道  </t>
  </si>
  <si>
    <t xml:space="preserve">札幌市              </t>
  </si>
  <si>
    <t>100</t>
  </si>
  <si>
    <t xml:space="preserve">札幌市中央区        </t>
  </si>
  <si>
    <t>101</t>
  </si>
  <si>
    <t xml:space="preserve">札幌市北区          </t>
  </si>
  <si>
    <t>102</t>
  </si>
  <si>
    <t xml:space="preserve">札幌市東区          </t>
  </si>
  <si>
    <t>103</t>
  </si>
  <si>
    <t xml:space="preserve">札幌市白石区        </t>
  </si>
  <si>
    <t>104</t>
  </si>
  <si>
    <t xml:space="preserve">札幌市豊平区        </t>
  </si>
  <si>
    <t>105</t>
  </si>
  <si>
    <t xml:space="preserve">札幌市南区          </t>
  </si>
  <si>
    <t>106</t>
  </si>
  <si>
    <t xml:space="preserve">札幌市西区          </t>
  </si>
  <si>
    <t>107</t>
  </si>
  <si>
    <t xml:space="preserve">札幌市厚別区        </t>
  </si>
  <si>
    <t>108</t>
  </si>
  <si>
    <t xml:space="preserve">札幌市手稲区        </t>
  </si>
  <si>
    <t>109</t>
  </si>
  <si>
    <t xml:space="preserve">札幌市清田区        </t>
  </si>
  <si>
    <t>110</t>
  </si>
  <si>
    <t xml:space="preserve">函館市              </t>
  </si>
  <si>
    <t>202</t>
  </si>
  <si>
    <t xml:space="preserve">小樽市              </t>
  </si>
  <si>
    <t>203</t>
  </si>
  <si>
    <t xml:space="preserve">旭川市              </t>
  </si>
  <si>
    <t>204</t>
  </si>
  <si>
    <t xml:space="preserve">室蘭市              </t>
  </si>
  <si>
    <t>205</t>
  </si>
  <si>
    <t xml:space="preserve">釧路市              </t>
  </si>
  <si>
    <t>206</t>
  </si>
  <si>
    <t xml:space="preserve">帯広市              </t>
  </si>
  <si>
    <t>207</t>
  </si>
  <si>
    <t xml:space="preserve">北見市              </t>
  </si>
  <si>
    <t>208</t>
  </si>
  <si>
    <t xml:space="preserve">夕張市              </t>
  </si>
  <si>
    <t>209</t>
  </si>
  <si>
    <t xml:space="preserve">岩見沢市            </t>
  </si>
  <si>
    <t>210</t>
  </si>
  <si>
    <t xml:space="preserve">網走市              </t>
  </si>
  <si>
    <t>211</t>
  </si>
  <si>
    <t xml:space="preserve">留萌市              </t>
  </si>
  <si>
    <t>212</t>
  </si>
  <si>
    <t xml:space="preserve">苫小牧市            </t>
  </si>
  <si>
    <t>213</t>
  </si>
  <si>
    <t xml:space="preserve">稚内市              </t>
  </si>
  <si>
    <t>214</t>
  </si>
  <si>
    <t xml:space="preserve">美唄市              </t>
  </si>
  <si>
    <t>215</t>
  </si>
  <si>
    <t xml:space="preserve">芦別市              </t>
  </si>
  <si>
    <t>216</t>
  </si>
  <si>
    <t xml:space="preserve">江別市              </t>
  </si>
  <si>
    <t>217</t>
  </si>
  <si>
    <t xml:space="preserve">赤平市              </t>
  </si>
  <si>
    <t>218</t>
  </si>
  <si>
    <t xml:space="preserve">紋別市              </t>
  </si>
  <si>
    <t>219</t>
  </si>
  <si>
    <t xml:space="preserve">士別市              </t>
  </si>
  <si>
    <t>220</t>
  </si>
  <si>
    <t xml:space="preserve">名寄市              </t>
  </si>
  <si>
    <t>221</t>
  </si>
  <si>
    <t xml:space="preserve">三笠市              </t>
  </si>
  <si>
    <t>222</t>
  </si>
  <si>
    <t xml:space="preserve">根室市              </t>
  </si>
  <si>
    <t>223</t>
  </si>
  <si>
    <t xml:space="preserve">千歳市              </t>
  </si>
  <si>
    <t>224</t>
  </si>
  <si>
    <t xml:space="preserve">滝川市              </t>
  </si>
  <si>
    <t>225</t>
  </si>
  <si>
    <t xml:space="preserve">砂川市              </t>
  </si>
  <si>
    <t>226</t>
  </si>
  <si>
    <t xml:space="preserve">歌志内市            </t>
  </si>
  <si>
    <t>227</t>
  </si>
  <si>
    <t xml:space="preserve">深川市              </t>
  </si>
  <si>
    <t>228</t>
  </si>
  <si>
    <t xml:space="preserve">富良野市            </t>
  </si>
  <si>
    <t>229</t>
  </si>
  <si>
    <t xml:space="preserve">登別市              </t>
  </si>
  <si>
    <t>230</t>
  </si>
  <si>
    <t xml:space="preserve">恵庭市              </t>
  </si>
  <si>
    <t>231</t>
  </si>
  <si>
    <t xml:space="preserve">伊達市              </t>
  </si>
  <si>
    <t>233</t>
  </si>
  <si>
    <t xml:space="preserve">北広島市            </t>
  </si>
  <si>
    <t>234</t>
  </si>
  <si>
    <t xml:space="preserve">石狩市              </t>
  </si>
  <si>
    <t>235</t>
  </si>
  <si>
    <t>北斗市　　　　　　　</t>
  </si>
  <si>
    <t>236</t>
  </si>
  <si>
    <t xml:space="preserve">広島町              </t>
  </si>
  <si>
    <t>301</t>
  </si>
  <si>
    <t xml:space="preserve">石狩町              </t>
  </si>
  <si>
    <t>302</t>
  </si>
  <si>
    <t xml:space="preserve">当別町              </t>
  </si>
  <si>
    <t>303</t>
  </si>
  <si>
    <t xml:space="preserve">新篠津村            </t>
  </si>
  <si>
    <t>304</t>
  </si>
  <si>
    <t xml:space="preserve">厚田村              </t>
  </si>
  <si>
    <t>305</t>
  </si>
  <si>
    <t xml:space="preserve">浜益村              </t>
  </si>
  <si>
    <t>306</t>
  </si>
  <si>
    <t xml:space="preserve">松前町              </t>
  </si>
  <si>
    <t>331</t>
  </si>
  <si>
    <t xml:space="preserve">福島町              </t>
  </si>
  <si>
    <t>332</t>
  </si>
  <si>
    <t xml:space="preserve">知内町              </t>
  </si>
  <si>
    <t>333</t>
  </si>
  <si>
    <t xml:space="preserve">木古内町            </t>
  </si>
  <si>
    <t>334</t>
  </si>
  <si>
    <t xml:space="preserve">上磯町              </t>
  </si>
  <si>
    <t>335</t>
  </si>
  <si>
    <t xml:space="preserve">大野町              </t>
  </si>
  <si>
    <t>336</t>
  </si>
  <si>
    <t xml:space="preserve">七飯町              </t>
  </si>
  <si>
    <t>337</t>
  </si>
  <si>
    <t xml:space="preserve">戸井町              </t>
  </si>
  <si>
    <t>339</t>
  </si>
  <si>
    <t xml:space="preserve">恵山町              </t>
  </si>
  <si>
    <t>340</t>
  </si>
  <si>
    <t xml:space="preserve">椴法華村            </t>
  </si>
  <si>
    <t>341</t>
  </si>
  <si>
    <t xml:space="preserve">南茅部町            </t>
  </si>
  <si>
    <t>342</t>
  </si>
  <si>
    <t>鹿部町　　　　　　　</t>
  </si>
  <si>
    <t>343</t>
  </si>
  <si>
    <t xml:space="preserve">鹿部村              </t>
  </si>
  <si>
    <t xml:space="preserve">砂原町              </t>
  </si>
  <si>
    <t>344</t>
  </si>
  <si>
    <t xml:space="preserve">森町                </t>
  </si>
  <si>
    <t>345</t>
  </si>
  <si>
    <t xml:space="preserve">八雲町              </t>
  </si>
  <si>
    <t>346</t>
  </si>
  <si>
    <t xml:space="preserve">長万部町            </t>
  </si>
  <si>
    <t>347</t>
  </si>
  <si>
    <t xml:space="preserve">江差町              </t>
  </si>
  <si>
    <t>361</t>
  </si>
  <si>
    <t xml:space="preserve">上ノ国町            </t>
  </si>
  <si>
    <t>362</t>
  </si>
  <si>
    <t xml:space="preserve">厚沢部町            </t>
  </si>
  <si>
    <t>363</t>
  </si>
  <si>
    <t xml:space="preserve">乙部町              </t>
  </si>
  <si>
    <t>364</t>
  </si>
  <si>
    <t xml:space="preserve">熊石町              </t>
  </si>
  <si>
    <t>365</t>
  </si>
  <si>
    <t xml:space="preserve">大成町              </t>
  </si>
  <si>
    <t>366</t>
  </si>
  <si>
    <t xml:space="preserve">奥尻町              </t>
  </si>
  <si>
    <t>367</t>
  </si>
  <si>
    <t xml:space="preserve">瀬棚町              </t>
  </si>
  <si>
    <t>368</t>
  </si>
  <si>
    <t xml:space="preserve">北檜山町            </t>
  </si>
  <si>
    <t>369</t>
  </si>
  <si>
    <t xml:space="preserve">今金町              </t>
  </si>
  <si>
    <t>370</t>
  </si>
  <si>
    <t>せたな町　　　　　　</t>
  </si>
  <si>
    <t>371</t>
  </si>
  <si>
    <t xml:space="preserve">島牧村              </t>
  </si>
  <si>
    <t>391</t>
  </si>
  <si>
    <t xml:space="preserve">寿都町              </t>
  </si>
  <si>
    <t>392</t>
  </si>
  <si>
    <t xml:space="preserve">黒松内町            </t>
  </si>
  <si>
    <t>393</t>
  </si>
  <si>
    <t xml:space="preserve">蘭越町              </t>
  </si>
  <si>
    <t>394</t>
  </si>
  <si>
    <t xml:space="preserve">ニセコ町            </t>
  </si>
  <si>
    <t>395</t>
  </si>
  <si>
    <t xml:space="preserve">真狩村              </t>
  </si>
  <si>
    <t>396</t>
  </si>
  <si>
    <t xml:space="preserve">留寿都村            </t>
  </si>
  <si>
    <t>397</t>
  </si>
  <si>
    <t xml:space="preserve">喜茂別町            </t>
  </si>
  <si>
    <t>398</t>
  </si>
  <si>
    <t xml:space="preserve">京極町              </t>
  </si>
  <si>
    <t>399</t>
  </si>
  <si>
    <t xml:space="preserve">倶知安町            </t>
  </si>
  <si>
    <t>400</t>
  </si>
  <si>
    <t xml:space="preserve">共和町              </t>
  </si>
  <si>
    <t>401</t>
  </si>
  <si>
    <t xml:space="preserve">岩内町              </t>
  </si>
  <si>
    <t>402</t>
  </si>
  <si>
    <t xml:space="preserve">泊村                </t>
  </si>
  <si>
    <t>403</t>
  </si>
  <si>
    <t xml:space="preserve">神恵内村            </t>
  </si>
  <si>
    <t>404</t>
  </si>
  <si>
    <t xml:space="preserve">積丹町              </t>
  </si>
  <si>
    <t>405</t>
  </si>
  <si>
    <t xml:space="preserve">古平町              </t>
  </si>
  <si>
    <t>406</t>
  </si>
  <si>
    <t xml:space="preserve">仁木町              </t>
  </si>
  <si>
    <t>407</t>
  </si>
  <si>
    <t xml:space="preserve">余市町              </t>
  </si>
  <si>
    <t>408</t>
  </si>
  <si>
    <t xml:space="preserve">赤井川村            </t>
  </si>
  <si>
    <t>409</t>
  </si>
  <si>
    <t xml:space="preserve">北村                </t>
  </si>
  <si>
    <t>421</t>
  </si>
  <si>
    <t xml:space="preserve">栗沢町              </t>
  </si>
  <si>
    <t>422</t>
  </si>
  <si>
    <t xml:space="preserve">南幌町              </t>
  </si>
  <si>
    <t>423</t>
  </si>
  <si>
    <t xml:space="preserve">奈井江町            </t>
  </si>
  <si>
    <t>424</t>
  </si>
  <si>
    <t xml:space="preserve">上砂川町            </t>
  </si>
  <si>
    <t>425</t>
  </si>
  <si>
    <t xml:space="preserve">由仁町              </t>
  </si>
  <si>
    <t>427</t>
  </si>
  <si>
    <t xml:space="preserve">長沼町              </t>
  </si>
  <si>
    <t>428</t>
  </si>
  <si>
    <t xml:space="preserve">栗山町              </t>
  </si>
  <si>
    <t>429</t>
  </si>
  <si>
    <t xml:space="preserve">月形町              </t>
  </si>
  <si>
    <t>430</t>
  </si>
  <si>
    <t xml:space="preserve">浦臼町              </t>
  </si>
  <si>
    <t>431</t>
  </si>
  <si>
    <t xml:space="preserve">新十津川町          </t>
  </si>
  <si>
    <t>432</t>
  </si>
  <si>
    <t xml:space="preserve">妹背牛町            </t>
  </si>
  <si>
    <t>433</t>
  </si>
  <si>
    <t xml:space="preserve">秩父別町            </t>
  </si>
  <si>
    <t>434</t>
  </si>
  <si>
    <t xml:space="preserve">雨竜町              </t>
  </si>
  <si>
    <t>436</t>
  </si>
  <si>
    <t xml:space="preserve">北竜町              </t>
  </si>
  <si>
    <t>437</t>
  </si>
  <si>
    <t xml:space="preserve">沼田町              </t>
  </si>
  <si>
    <t>438</t>
  </si>
  <si>
    <t xml:space="preserve">幌加内町            </t>
  </si>
  <si>
    <t>439</t>
  </si>
  <si>
    <t xml:space="preserve">鷹栖町              </t>
  </si>
  <si>
    <t>452</t>
  </si>
  <si>
    <t xml:space="preserve">東神楽町            </t>
  </si>
  <si>
    <t>453</t>
  </si>
  <si>
    <t xml:space="preserve">当麻町              </t>
  </si>
  <si>
    <t>454</t>
  </si>
  <si>
    <t xml:space="preserve">比布町              </t>
  </si>
  <si>
    <t>455</t>
  </si>
  <si>
    <t xml:space="preserve">愛別町              </t>
  </si>
  <si>
    <t>456</t>
  </si>
  <si>
    <t xml:space="preserve">上川町              </t>
  </si>
  <si>
    <t>457</t>
  </si>
  <si>
    <t xml:space="preserve">東川町              </t>
  </si>
  <si>
    <t>458</t>
  </si>
  <si>
    <t xml:space="preserve">美瑛町              </t>
  </si>
  <si>
    <t>459</t>
  </si>
  <si>
    <t xml:space="preserve">上富良野町          </t>
  </si>
  <si>
    <t>460</t>
  </si>
  <si>
    <t xml:space="preserve">中富良野町          </t>
  </si>
  <si>
    <t>461</t>
  </si>
  <si>
    <t xml:space="preserve">南富良野町          </t>
  </si>
  <si>
    <t>462</t>
  </si>
  <si>
    <t xml:space="preserve">占冠村              </t>
  </si>
  <si>
    <t>463</t>
  </si>
  <si>
    <t xml:space="preserve">和寒町              </t>
  </si>
  <si>
    <t>464</t>
  </si>
  <si>
    <t xml:space="preserve">剣淵町              </t>
  </si>
  <si>
    <t>465</t>
  </si>
  <si>
    <t xml:space="preserve">朝日町              </t>
  </si>
  <si>
    <t>466</t>
  </si>
  <si>
    <t xml:space="preserve">風連町              </t>
  </si>
  <si>
    <t>467</t>
  </si>
  <si>
    <t xml:space="preserve">下川町              </t>
  </si>
  <si>
    <t>468</t>
  </si>
  <si>
    <t xml:space="preserve">美深町              </t>
  </si>
  <si>
    <t>469</t>
  </si>
  <si>
    <t xml:space="preserve">音威子府村          </t>
  </si>
  <si>
    <t>470</t>
  </si>
  <si>
    <t xml:space="preserve">中川町              </t>
  </si>
  <si>
    <t>471</t>
  </si>
  <si>
    <t>幌加内町　　　　　　</t>
  </si>
  <si>
    <t>472</t>
  </si>
  <si>
    <t xml:space="preserve">増毛町              </t>
  </si>
  <si>
    <t>481</t>
  </si>
  <si>
    <t xml:space="preserve">小平町              </t>
  </si>
  <si>
    <t>482</t>
  </si>
  <si>
    <t xml:space="preserve">苫前町              </t>
  </si>
  <si>
    <t>483</t>
  </si>
  <si>
    <t xml:space="preserve">羽幌町              </t>
  </si>
  <si>
    <t>484</t>
  </si>
  <si>
    <t xml:space="preserve">初山別村            </t>
  </si>
  <si>
    <t>485</t>
  </si>
  <si>
    <t xml:space="preserve">遠別町              </t>
  </si>
  <si>
    <t>486</t>
  </si>
  <si>
    <t xml:space="preserve">天塩町              </t>
  </si>
  <si>
    <t>487</t>
  </si>
  <si>
    <t xml:space="preserve">幌延町              </t>
  </si>
  <si>
    <t>488</t>
  </si>
  <si>
    <t xml:space="preserve">猿払村              </t>
  </si>
  <si>
    <t>511</t>
  </si>
  <si>
    <t xml:space="preserve">浜頓別町            </t>
  </si>
  <si>
    <t>512</t>
  </si>
  <si>
    <t xml:space="preserve">中頓別町            </t>
  </si>
  <si>
    <t>513</t>
  </si>
  <si>
    <t xml:space="preserve">枝幸町              </t>
  </si>
  <si>
    <t>514</t>
  </si>
  <si>
    <t xml:space="preserve">歌登町              </t>
  </si>
  <si>
    <t>515</t>
  </si>
  <si>
    <t xml:space="preserve">豊富町              </t>
  </si>
  <si>
    <t>516</t>
  </si>
  <si>
    <t xml:space="preserve">礼文町              </t>
  </si>
  <si>
    <t>517</t>
  </si>
  <si>
    <t xml:space="preserve">利尻町              </t>
  </si>
  <si>
    <t>518</t>
  </si>
  <si>
    <t>利尻富士町　　　　　</t>
  </si>
  <si>
    <t>519</t>
  </si>
  <si>
    <t xml:space="preserve">東利尻町            </t>
  </si>
  <si>
    <t>幌延町　　　　　　　</t>
  </si>
  <si>
    <t>520</t>
  </si>
  <si>
    <t xml:space="preserve">東藻琴村            </t>
  </si>
  <si>
    <t>541</t>
  </si>
  <si>
    <t xml:space="preserve">女満別町            </t>
  </si>
  <si>
    <t>542</t>
  </si>
  <si>
    <t xml:space="preserve">美幌町              </t>
  </si>
  <si>
    <t>543</t>
  </si>
  <si>
    <t xml:space="preserve">津別町              </t>
  </si>
  <si>
    <t>544</t>
  </si>
  <si>
    <t xml:space="preserve">斜里町              </t>
  </si>
  <si>
    <t>545</t>
  </si>
  <si>
    <t xml:space="preserve">清里町              </t>
  </si>
  <si>
    <t>546</t>
  </si>
  <si>
    <t xml:space="preserve">小清水町            </t>
  </si>
  <si>
    <t>547</t>
  </si>
  <si>
    <t xml:space="preserve">端野町              </t>
  </si>
  <si>
    <t>548</t>
  </si>
  <si>
    <t xml:space="preserve">訓子府町            </t>
  </si>
  <si>
    <t>549</t>
  </si>
  <si>
    <t xml:space="preserve">置戸町              </t>
  </si>
  <si>
    <t>550</t>
  </si>
  <si>
    <t xml:space="preserve">留辺蘂町            </t>
  </si>
  <si>
    <t>551</t>
  </si>
  <si>
    <t xml:space="preserve">佐呂間町            </t>
  </si>
  <si>
    <t>552</t>
  </si>
  <si>
    <t xml:space="preserve">常呂町              </t>
  </si>
  <si>
    <t>553</t>
  </si>
  <si>
    <t xml:space="preserve">生田原町            </t>
  </si>
  <si>
    <t>554</t>
  </si>
  <si>
    <t xml:space="preserve">遠軽町              </t>
  </si>
  <si>
    <t>555</t>
  </si>
  <si>
    <t xml:space="preserve">丸瀬布町            </t>
  </si>
  <si>
    <t>556</t>
  </si>
  <si>
    <t xml:space="preserve">白滝村              </t>
  </si>
  <si>
    <t>557</t>
  </si>
  <si>
    <t xml:space="preserve">上湧別町            </t>
  </si>
  <si>
    <t>558</t>
  </si>
  <si>
    <t xml:space="preserve">湧別町              </t>
  </si>
  <si>
    <t>559</t>
  </si>
  <si>
    <t xml:space="preserve">滝上町              </t>
  </si>
  <si>
    <t>560</t>
  </si>
  <si>
    <t xml:space="preserve">興部町              </t>
  </si>
  <si>
    <t>561</t>
  </si>
  <si>
    <t xml:space="preserve">西興部村            </t>
  </si>
  <si>
    <t>562</t>
  </si>
  <si>
    <t xml:space="preserve">雄武町              </t>
  </si>
  <si>
    <t>563</t>
  </si>
  <si>
    <t>大空町　　　　　　　</t>
  </si>
  <si>
    <t>564</t>
  </si>
  <si>
    <t xml:space="preserve">豊浦町              </t>
  </si>
  <si>
    <t>571</t>
  </si>
  <si>
    <t xml:space="preserve">虻田町              </t>
  </si>
  <si>
    <t>572</t>
  </si>
  <si>
    <t xml:space="preserve">洞爺村              </t>
  </si>
  <si>
    <t>573</t>
  </si>
  <si>
    <t xml:space="preserve">大滝村              </t>
  </si>
  <si>
    <t>574</t>
  </si>
  <si>
    <t xml:space="preserve">壮瞥町              </t>
  </si>
  <si>
    <t>575</t>
  </si>
  <si>
    <t xml:space="preserve">白老町              </t>
  </si>
  <si>
    <t>578</t>
  </si>
  <si>
    <t xml:space="preserve">早来町              </t>
  </si>
  <si>
    <t>579</t>
  </si>
  <si>
    <t xml:space="preserve">追分町              </t>
  </si>
  <si>
    <t>580</t>
  </si>
  <si>
    <t xml:space="preserve">厚真町              </t>
  </si>
  <si>
    <t>581</t>
  </si>
  <si>
    <t xml:space="preserve">鵡川町              </t>
  </si>
  <si>
    <t>582</t>
  </si>
  <si>
    <t xml:space="preserve">穂別町              </t>
  </si>
  <si>
    <t>583</t>
  </si>
  <si>
    <t>洞爺湖町　　　　　　</t>
  </si>
  <si>
    <t>584</t>
  </si>
  <si>
    <t>安平町　　　　　　　</t>
  </si>
  <si>
    <t>585</t>
  </si>
  <si>
    <t>むかわ町　　　　　　</t>
  </si>
  <si>
    <t>586</t>
  </si>
  <si>
    <t xml:space="preserve">日高町              </t>
  </si>
  <si>
    <t>601</t>
  </si>
  <si>
    <t xml:space="preserve">平取町              </t>
  </si>
  <si>
    <t>602</t>
  </si>
  <si>
    <t xml:space="preserve">門別町              </t>
  </si>
  <si>
    <t>603</t>
  </si>
  <si>
    <t xml:space="preserve">新冠町              </t>
  </si>
  <si>
    <t>604</t>
  </si>
  <si>
    <t xml:space="preserve">静内町              </t>
  </si>
  <si>
    <t>605</t>
  </si>
  <si>
    <t xml:space="preserve">三石町              </t>
  </si>
  <si>
    <t>606</t>
  </si>
  <si>
    <t xml:space="preserve">浦河町              </t>
  </si>
  <si>
    <t>607</t>
  </si>
  <si>
    <t xml:space="preserve">様似町              </t>
  </si>
  <si>
    <t>608</t>
  </si>
  <si>
    <t xml:space="preserve">えりも町            </t>
  </si>
  <si>
    <t>609</t>
  </si>
  <si>
    <t>新ひだか町　　　　　</t>
  </si>
  <si>
    <t>610</t>
  </si>
  <si>
    <t xml:space="preserve">音更町              </t>
  </si>
  <si>
    <t>631</t>
  </si>
  <si>
    <t xml:space="preserve">士幌町              </t>
  </si>
  <si>
    <t>632</t>
  </si>
  <si>
    <t xml:space="preserve">上士幌町            </t>
  </si>
  <si>
    <t>633</t>
  </si>
  <si>
    <t xml:space="preserve">鹿追町              </t>
  </si>
  <si>
    <t>634</t>
  </si>
  <si>
    <t xml:space="preserve">新得町              </t>
  </si>
  <si>
    <t>635</t>
  </si>
  <si>
    <t xml:space="preserve">清水町              </t>
  </si>
  <si>
    <t>636</t>
  </si>
  <si>
    <t xml:space="preserve">芽室町              </t>
  </si>
  <si>
    <t>637</t>
  </si>
  <si>
    <t xml:space="preserve">中札内村            </t>
  </si>
  <si>
    <t>638</t>
  </si>
  <si>
    <t xml:space="preserve">更別村              </t>
  </si>
  <si>
    <t>639</t>
  </si>
  <si>
    <t xml:space="preserve">忠類村              </t>
  </si>
  <si>
    <t>640</t>
  </si>
  <si>
    <t xml:space="preserve">大樹町              </t>
  </si>
  <si>
    <t>641</t>
  </si>
  <si>
    <t xml:space="preserve">広尾町              </t>
  </si>
  <si>
    <t>642</t>
  </si>
  <si>
    <t xml:space="preserve">幕別町              </t>
  </si>
  <si>
    <t>643</t>
  </si>
  <si>
    <t xml:space="preserve">池田町              </t>
  </si>
  <si>
    <t>644</t>
  </si>
  <si>
    <t xml:space="preserve">豊頃町              </t>
  </si>
  <si>
    <t>645</t>
  </si>
  <si>
    <t xml:space="preserve">本別町              </t>
  </si>
  <si>
    <t>646</t>
  </si>
  <si>
    <t xml:space="preserve">足寄町              </t>
  </si>
  <si>
    <t>647</t>
  </si>
  <si>
    <t xml:space="preserve">陸別町              </t>
  </si>
  <si>
    <t>648</t>
  </si>
  <si>
    <t xml:space="preserve">浦幌町              </t>
  </si>
  <si>
    <t>649</t>
  </si>
  <si>
    <t xml:space="preserve">釧路町              </t>
  </si>
  <si>
    <t>661</t>
  </si>
  <si>
    <t xml:space="preserve">厚岸町              </t>
  </si>
  <si>
    <t>662</t>
  </si>
  <si>
    <t xml:space="preserve">浜中町              </t>
  </si>
  <si>
    <t>663</t>
  </si>
  <si>
    <t xml:space="preserve">標茶町              </t>
  </si>
  <si>
    <t>664</t>
  </si>
  <si>
    <t xml:space="preserve">弟子屈町            </t>
  </si>
  <si>
    <t>665</t>
  </si>
  <si>
    <t xml:space="preserve">阿寒町              </t>
  </si>
  <si>
    <t>666</t>
  </si>
  <si>
    <t xml:space="preserve">鶴居村              </t>
  </si>
  <si>
    <t>667</t>
  </si>
  <si>
    <t xml:space="preserve">白糠町              </t>
  </si>
  <si>
    <t>668</t>
  </si>
  <si>
    <t xml:space="preserve">音別町              </t>
  </si>
  <si>
    <t>669</t>
  </si>
  <si>
    <t xml:space="preserve">別海町              </t>
  </si>
  <si>
    <t>691</t>
  </si>
  <si>
    <t xml:space="preserve">中標津町            </t>
  </si>
  <si>
    <t>692</t>
  </si>
  <si>
    <t xml:space="preserve">標津町              </t>
  </si>
  <si>
    <t>693</t>
  </si>
  <si>
    <t xml:space="preserve">羅臼町              </t>
  </si>
  <si>
    <t>694</t>
  </si>
  <si>
    <t xml:space="preserve">色丹村              </t>
  </si>
  <si>
    <t>695</t>
  </si>
  <si>
    <t>696</t>
  </si>
  <si>
    <t xml:space="preserve">留夜別村            </t>
  </si>
  <si>
    <t>697</t>
  </si>
  <si>
    <t xml:space="preserve">留別村              </t>
  </si>
  <si>
    <t>698</t>
  </si>
  <si>
    <t xml:space="preserve">紗那村              </t>
  </si>
  <si>
    <t>699</t>
  </si>
  <si>
    <t xml:space="preserve">蘂取村              </t>
  </si>
  <si>
    <t>700</t>
  </si>
  <si>
    <t>青森県　</t>
  </si>
  <si>
    <t>青森県　　　　　　　</t>
  </si>
  <si>
    <t>02</t>
  </si>
  <si>
    <t xml:space="preserve">青森県  </t>
  </si>
  <si>
    <t xml:space="preserve">青森市              </t>
  </si>
  <si>
    <t>201</t>
  </si>
  <si>
    <t xml:space="preserve">弘前市              </t>
  </si>
  <si>
    <t xml:space="preserve">八戸市              </t>
  </si>
  <si>
    <t xml:space="preserve">黒石市              </t>
  </si>
  <si>
    <t xml:space="preserve">五所川原市          </t>
  </si>
  <si>
    <t xml:space="preserve">十和田市            </t>
  </si>
  <si>
    <t xml:space="preserve">三沢市              </t>
  </si>
  <si>
    <t xml:space="preserve">むつ市              </t>
  </si>
  <si>
    <t xml:space="preserve">つがる市            </t>
  </si>
  <si>
    <t>平川市　　　　　　　</t>
  </si>
  <si>
    <t xml:space="preserve">平内町              </t>
  </si>
  <si>
    <t xml:space="preserve">蟹田町              </t>
  </si>
  <si>
    <t xml:space="preserve">今別町              </t>
  </si>
  <si>
    <t xml:space="preserve">蓬田村              </t>
  </si>
  <si>
    <t xml:space="preserve">平舘村              </t>
  </si>
  <si>
    <t xml:space="preserve">三厩村              </t>
  </si>
  <si>
    <t>外ヶ浜町　　　　　　</t>
  </si>
  <si>
    <t>307</t>
  </si>
  <si>
    <t xml:space="preserve">鰺ヶ沢町            </t>
  </si>
  <si>
    <t>321</t>
  </si>
  <si>
    <t xml:space="preserve">木造町              </t>
  </si>
  <si>
    <t>322</t>
  </si>
  <si>
    <t xml:space="preserve">深浦町              </t>
  </si>
  <si>
    <t>323</t>
  </si>
  <si>
    <t xml:space="preserve">森田村              </t>
  </si>
  <si>
    <t>324</t>
  </si>
  <si>
    <t xml:space="preserve">岩崎村              </t>
  </si>
  <si>
    <t>325</t>
  </si>
  <si>
    <t xml:space="preserve">柏村                </t>
  </si>
  <si>
    <t>326</t>
  </si>
  <si>
    <t xml:space="preserve">稲垣村              </t>
  </si>
  <si>
    <t>327</t>
  </si>
  <si>
    <t xml:space="preserve">車力村              </t>
  </si>
  <si>
    <t>328</t>
  </si>
  <si>
    <t xml:space="preserve">岩木町              </t>
  </si>
  <si>
    <t xml:space="preserve">相馬村              </t>
  </si>
  <si>
    <t xml:space="preserve">西目屋村            </t>
  </si>
  <si>
    <t xml:space="preserve">藤崎町              </t>
  </si>
  <si>
    <t xml:space="preserve">大鰐町              </t>
  </si>
  <si>
    <t xml:space="preserve">尾上町              </t>
  </si>
  <si>
    <t xml:space="preserve">浪岡町              </t>
  </si>
  <si>
    <t xml:space="preserve">平賀町              </t>
  </si>
  <si>
    <t xml:space="preserve">常盤村              </t>
  </si>
  <si>
    <t xml:space="preserve">田舎館村            </t>
  </si>
  <si>
    <t xml:space="preserve">碇ケ関村            </t>
  </si>
  <si>
    <t xml:space="preserve">板柳町              </t>
  </si>
  <si>
    <t>381</t>
  </si>
  <si>
    <t xml:space="preserve">金木町              </t>
  </si>
  <si>
    <t>382</t>
  </si>
  <si>
    <t xml:space="preserve">中里町              </t>
  </si>
  <si>
    <t>383</t>
  </si>
  <si>
    <t xml:space="preserve">鶴田町              </t>
  </si>
  <si>
    <t>384</t>
  </si>
  <si>
    <t xml:space="preserve">市浦村              </t>
  </si>
  <si>
    <t>385</t>
  </si>
  <si>
    <t xml:space="preserve">小泊村              </t>
  </si>
  <si>
    <t>386</t>
  </si>
  <si>
    <t>中泊町　　　　　　　</t>
  </si>
  <si>
    <t>387</t>
  </si>
  <si>
    <t xml:space="preserve">野辺地町            </t>
  </si>
  <si>
    <t xml:space="preserve">七戸町              </t>
  </si>
  <si>
    <t xml:space="preserve">百石町              </t>
  </si>
  <si>
    <t xml:space="preserve">十和田湖町          </t>
  </si>
  <si>
    <t xml:space="preserve">六戸町              </t>
  </si>
  <si>
    <t xml:space="preserve">横浜町              </t>
  </si>
  <si>
    <t xml:space="preserve">上北町              </t>
  </si>
  <si>
    <t xml:space="preserve">東北町              </t>
  </si>
  <si>
    <t xml:space="preserve">天間林村            </t>
  </si>
  <si>
    <t xml:space="preserve">下田町              </t>
  </si>
  <si>
    <t>410</t>
  </si>
  <si>
    <t xml:space="preserve">六ヶ所村            </t>
  </si>
  <si>
    <t>411</t>
  </si>
  <si>
    <t>おいらせ町　　　　　</t>
  </si>
  <si>
    <t>412</t>
  </si>
  <si>
    <t xml:space="preserve">川内町              </t>
  </si>
  <si>
    <t xml:space="preserve">大畑町              </t>
  </si>
  <si>
    <t xml:space="preserve">大間町              </t>
  </si>
  <si>
    <t xml:space="preserve">東通村              </t>
  </si>
  <si>
    <t xml:space="preserve">風間浦村            </t>
  </si>
  <si>
    <t xml:space="preserve">佐井村              </t>
  </si>
  <si>
    <t>426</t>
  </si>
  <si>
    <t xml:space="preserve">脇野沢村            </t>
  </si>
  <si>
    <t xml:space="preserve">三戸町              </t>
  </si>
  <si>
    <t>441</t>
  </si>
  <si>
    <t xml:space="preserve">五戸町              </t>
  </si>
  <si>
    <t>442</t>
  </si>
  <si>
    <t xml:space="preserve">田子町              </t>
  </si>
  <si>
    <t>443</t>
  </si>
  <si>
    <t xml:space="preserve">名川町              </t>
  </si>
  <si>
    <t>444</t>
  </si>
  <si>
    <t xml:space="preserve">南部町              </t>
  </si>
  <si>
    <t>445</t>
  </si>
  <si>
    <t xml:space="preserve">階上町              </t>
  </si>
  <si>
    <t>446</t>
  </si>
  <si>
    <t xml:space="preserve">福地村              </t>
  </si>
  <si>
    <t>447</t>
  </si>
  <si>
    <t xml:space="preserve">南郷村              </t>
  </si>
  <si>
    <t>448</t>
  </si>
  <si>
    <t xml:space="preserve">倉石村              </t>
  </si>
  <si>
    <t>449</t>
  </si>
  <si>
    <t xml:space="preserve">新郷村              </t>
  </si>
  <si>
    <t>450</t>
  </si>
  <si>
    <t xml:space="preserve">        </t>
  </si>
  <si>
    <t xml:space="preserve">                    </t>
  </si>
  <si>
    <t>03</t>
  </si>
  <si>
    <t xml:space="preserve">岩手県  </t>
  </si>
  <si>
    <t xml:space="preserve">盛岡市              </t>
  </si>
  <si>
    <t xml:space="preserve">宮古市              </t>
  </si>
  <si>
    <t xml:space="preserve">大船渡市            </t>
  </si>
  <si>
    <t xml:space="preserve">水沢市              </t>
  </si>
  <si>
    <t xml:space="preserve">花巻市              </t>
  </si>
  <si>
    <t xml:space="preserve">北上市              </t>
  </si>
  <si>
    <t xml:space="preserve">久慈市              </t>
  </si>
  <si>
    <t xml:space="preserve">遠野市              </t>
  </si>
  <si>
    <t xml:space="preserve">一関市              </t>
  </si>
  <si>
    <t xml:space="preserve">陸前高田市          </t>
  </si>
  <si>
    <t xml:space="preserve">釜石市              </t>
  </si>
  <si>
    <t xml:space="preserve">江刺市              </t>
  </si>
  <si>
    <t xml:space="preserve">二戸市              </t>
  </si>
  <si>
    <t xml:space="preserve">八幡平市            </t>
  </si>
  <si>
    <t xml:space="preserve">奥州市              </t>
  </si>
  <si>
    <t>岩手県　</t>
  </si>
  <si>
    <t>滝沢市　　　　　　　</t>
  </si>
  <si>
    <t xml:space="preserve">雫石町              </t>
  </si>
  <si>
    <t xml:space="preserve">葛巻町              </t>
  </si>
  <si>
    <t xml:space="preserve">岩手町              </t>
  </si>
  <si>
    <t xml:space="preserve">西根町              </t>
  </si>
  <si>
    <t xml:space="preserve">滝沢村              </t>
  </si>
  <si>
    <t xml:space="preserve">松尾村              </t>
  </si>
  <si>
    <t xml:space="preserve">玉山村              </t>
  </si>
  <si>
    <t xml:space="preserve">安代町              </t>
  </si>
  <si>
    <t>308</t>
  </si>
  <si>
    <t xml:space="preserve">紫波町              </t>
  </si>
  <si>
    <t xml:space="preserve">矢巾町              </t>
  </si>
  <si>
    <t xml:space="preserve">都南村              </t>
  </si>
  <si>
    <t xml:space="preserve">大迫町              </t>
  </si>
  <si>
    <t xml:space="preserve">石鳥谷町            </t>
  </si>
  <si>
    <t xml:space="preserve">東和町              </t>
  </si>
  <si>
    <t xml:space="preserve">湯田町              </t>
  </si>
  <si>
    <t xml:space="preserve">沢内村              </t>
  </si>
  <si>
    <t xml:space="preserve">西和賀町            </t>
  </si>
  <si>
    <t xml:space="preserve">金ケ崎町            </t>
  </si>
  <si>
    <t xml:space="preserve">前沢町              </t>
  </si>
  <si>
    <t xml:space="preserve">胆沢町              </t>
  </si>
  <si>
    <t xml:space="preserve">衣川村              </t>
  </si>
  <si>
    <t xml:space="preserve">花泉町              </t>
  </si>
  <si>
    <t xml:space="preserve">平泉町              </t>
  </si>
  <si>
    <t xml:space="preserve">大東町              </t>
  </si>
  <si>
    <t xml:space="preserve">藤沢町              </t>
  </si>
  <si>
    <t xml:space="preserve">千厩町              </t>
  </si>
  <si>
    <t xml:space="preserve">東山町              </t>
  </si>
  <si>
    <t xml:space="preserve">室根村              </t>
  </si>
  <si>
    <t xml:space="preserve">川崎村              </t>
  </si>
  <si>
    <t xml:space="preserve">住田町              </t>
  </si>
  <si>
    <t xml:space="preserve">三陸町              </t>
  </si>
  <si>
    <t xml:space="preserve">大槌町              </t>
  </si>
  <si>
    <t xml:space="preserve">宮守村              </t>
  </si>
  <si>
    <t xml:space="preserve">田老町              </t>
  </si>
  <si>
    <t xml:space="preserve">山田町              </t>
  </si>
  <si>
    <t xml:space="preserve">岩泉町              </t>
  </si>
  <si>
    <t xml:space="preserve">田野畑村            </t>
  </si>
  <si>
    <t xml:space="preserve">普代村              </t>
  </si>
  <si>
    <t xml:space="preserve">新里村              </t>
  </si>
  <si>
    <t xml:space="preserve">川井村              </t>
  </si>
  <si>
    <t xml:space="preserve">軽米町              </t>
  </si>
  <si>
    <t>501</t>
  </si>
  <si>
    <t xml:space="preserve">種市町              </t>
  </si>
  <si>
    <t>502</t>
  </si>
  <si>
    <t xml:space="preserve">野田村              </t>
  </si>
  <si>
    <t>503</t>
  </si>
  <si>
    <t xml:space="preserve">山形村              </t>
  </si>
  <si>
    <t>504</t>
  </si>
  <si>
    <t xml:space="preserve">大野村              </t>
  </si>
  <si>
    <t>505</t>
  </si>
  <si>
    <t xml:space="preserve">九戸村              </t>
  </si>
  <si>
    <t>506</t>
  </si>
  <si>
    <t xml:space="preserve">洋野町              </t>
  </si>
  <si>
    <t>507</t>
  </si>
  <si>
    <t xml:space="preserve">浄法寺町            </t>
  </si>
  <si>
    <t>521</t>
  </si>
  <si>
    <t>523</t>
  </si>
  <si>
    <t xml:space="preserve">一戸町              </t>
  </si>
  <si>
    <t>524</t>
  </si>
  <si>
    <t>宮城県　</t>
  </si>
  <si>
    <t>宮城県　　　　　　　</t>
  </si>
  <si>
    <t>04</t>
  </si>
  <si>
    <t xml:space="preserve">宮城県  </t>
  </si>
  <si>
    <t xml:space="preserve">仙台市              </t>
  </si>
  <si>
    <t xml:space="preserve">仙台市青葉区        </t>
  </si>
  <si>
    <t xml:space="preserve">仙台市宮城野区      </t>
  </si>
  <si>
    <t xml:space="preserve">仙台市若林区        </t>
  </si>
  <si>
    <t xml:space="preserve">仙台市太白区        </t>
  </si>
  <si>
    <t xml:space="preserve">仙台市泉区          </t>
  </si>
  <si>
    <t xml:space="preserve">石巻市              </t>
  </si>
  <si>
    <t xml:space="preserve">塩竈市              </t>
  </si>
  <si>
    <t xml:space="preserve">古川市              </t>
  </si>
  <si>
    <t xml:space="preserve">気仙沼市            </t>
  </si>
  <si>
    <t xml:space="preserve">白石市              </t>
  </si>
  <si>
    <t xml:space="preserve">名取市              </t>
  </si>
  <si>
    <t xml:space="preserve">角田市              </t>
  </si>
  <si>
    <t xml:space="preserve">多賀城市            </t>
  </si>
  <si>
    <t xml:space="preserve">岩沼市              </t>
  </si>
  <si>
    <t xml:space="preserve">登米市              </t>
  </si>
  <si>
    <t xml:space="preserve">栗原市              </t>
  </si>
  <si>
    <t>東松島市　　　　　　</t>
  </si>
  <si>
    <t>大崎市　　　　　　　</t>
  </si>
  <si>
    <t>富谷市　　　　　　　</t>
  </si>
  <si>
    <t xml:space="preserve">蔵王町              </t>
  </si>
  <si>
    <t xml:space="preserve">七ケ宿町            </t>
  </si>
  <si>
    <t xml:space="preserve">大河原町            </t>
  </si>
  <si>
    <t xml:space="preserve">村田町              </t>
  </si>
  <si>
    <t xml:space="preserve">柴田町              </t>
  </si>
  <si>
    <t xml:space="preserve">川崎町              </t>
  </si>
  <si>
    <t xml:space="preserve">丸森町              </t>
  </si>
  <si>
    <t xml:space="preserve">亘理町              </t>
  </si>
  <si>
    <t xml:space="preserve">山元町              </t>
  </si>
  <si>
    <t xml:space="preserve">松島町              </t>
  </si>
  <si>
    <t xml:space="preserve">七ヶ浜町            </t>
  </si>
  <si>
    <t xml:space="preserve">利府町              </t>
  </si>
  <si>
    <t xml:space="preserve">大和町              </t>
  </si>
  <si>
    <t xml:space="preserve">大郷町              </t>
  </si>
  <si>
    <t xml:space="preserve">富谷町              </t>
  </si>
  <si>
    <t xml:space="preserve">大衡村              </t>
  </si>
  <si>
    <t xml:space="preserve">中新田町            </t>
  </si>
  <si>
    <t xml:space="preserve">小野田町            </t>
  </si>
  <si>
    <t xml:space="preserve">宮崎町              </t>
  </si>
  <si>
    <t xml:space="preserve">色麻町              </t>
  </si>
  <si>
    <t xml:space="preserve">加美町              </t>
  </si>
  <si>
    <t xml:space="preserve">松山町              </t>
  </si>
  <si>
    <t xml:space="preserve">三本木町            </t>
  </si>
  <si>
    <t xml:space="preserve">鹿島台町            </t>
  </si>
  <si>
    <t xml:space="preserve">岩出山町            </t>
  </si>
  <si>
    <t xml:space="preserve">鳴子町              </t>
  </si>
  <si>
    <t xml:space="preserve">涌谷町              </t>
  </si>
  <si>
    <t xml:space="preserve">田尻町              </t>
  </si>
  <si>
    <t xml:space="preserve">小牛田町            </t>
  </si>
  <si>
    <t xml:space="preserve">南郷町              </t>
  </si>
  <si>
    <t>美里町　　　　　　　</t>
  </si>
  <si>
    <t xml:space="preserve">一迫町              </t>
  </si>
  <si>
    <t xml:space="preserve">築館町              </t>
  </si>
  <si>
    <t xml:space="preserve">若柳町              </t>
  </si>
  <si>
    <t>522</t>
  </si>
  <si>
    <t xml:space="preserve">栗駒町              </t>
  </si>
  <si>
    <t xml:space="preserve">高清水町            </t>
  </si>
  <si>
    <t>525</t>
  </si>
  <si>
    <t xml:space="preserve">瀬峰町              </t>
  </si>
  <si>
    <t>526</t>
  </si>
  <si>
    <t xml:space="preserve">鶯沢町              </t>
  </si>
  <si>
    <t>527</t>
  </si>
  <si>
    <t xml:space="preserve">金成町              </t>
  </si>
  <si>
    <t>528</t>
  </si>
  <si>
    <t xml:space="preserve">志波姫町            </t>
  </si>
  <si>
    <t>529</t>
  </si>
  <si>
    <t xml:space="preserve">花山村              </t>
  </si>
  <si>
    <t>530</t>
  </si>
  <si>
    <t xml:space="preserve">迫町                </t>
  </si>
  <si>
    <t xml:space="preserve">登米町              </t>
  </si>
  <si>
    <t xml:space="preserve">中田町              </t>
  </si>
  <si>
    <t xml:space="preserve">豊里町              </t>
  </si>
  <si>
    <t xml:space="preserve">米山町              </t>
  </si>
  <si>
    <t xml:space="preserve">石越町              </t>
  </si>
  <si>
    <t xml:space="preserve">南方町              </t>
  </si>
  <si>
    <t xml:space="preserve">河北町              </t>
  </si>
  <si>
    <t xml:space="preserve">矢本町              </t>
  </si>
  <si>
    <t xml:space="preserve">雄勝町              </t>
  </si>
  <si>
    <t xml:space="preserve">河南町              </t>
  </si>
  <si>
    <t xml:space="preserve">桃生町              </t>
  </si>
  <si>
    <t>565</t>
  </si>
  <si>
    <t xml:space="preserve">鳴瀬町              </t>
  </si>
  <si>
    <t>566</t>
  </si>
  <si>
    <t xml:space="preserve">北上町              </t>
  </si>
  <si>
    <t>567</t>
  </si>
  <si>
    <t xml:space="preserve">女川町              </t>
  </si>
  <si>
    <t xml:space="preserve">牡鹿町              </t>
  </si>
  <si>
    <t xml:space="preserve">志津川町            </t>
  </si>
  <si>
    <t xml:space="preserve">津山町              </t>
  </si>
  <si>
    <t xml:space="preserve">本吉町              </t>
  </si>
  <si>
    <t xml:space="preserve">唐桑町              </t>
  </si>
  <si>
    <t xml:space="preserve">歌津町              </t>
  </si>
  <si>
    <t>南三陸町　　　　　　</t>
  </si>
  <si>
    <t>秋田県　</t>
  </si>
  <si>
    <t>秋田県　　　　　　　</t>
  </si>
  <si>
    <t>05</t>
  </si>
  <si>
    <t xml:space="preserve">秋田県  </t>
  </si>
  <si>
    <t xml:space="preserve">秋田市              </t>
  </si>
  <si>
    <t xml:space="preserve">能代市              </t>
  </si>
  <si>
    <t xml:space="preserve">横手市              </t>
  </si>
  <si>
    <t xml:space="preserve">大館市              </t>
  </si>
  <si>
    <t xml:space="preserve">本荘市              </t>
  </si>
  <si>
    <t xml:space="preserve">男鹿市              </t>
  </si>
  <si>
    <t xml:space="preserve">湯沢市              </t>
  </si>
  <si>
    <t xml:space="preserve">大曲市              </t>
  </si>
  <si>
    <t xml:space="preserve">鹿角市              </t>
  </si>
  <si>
    <t xml:space="preserve">由利本荘市          </t>
  </si>
  <si>
    <t xml:space="preserve">潟上市              </t>
  </si>
  <si>
    <t>大仙市　　　　　　　</t>
  </si>
  <si>
    <t>北秋田市　　　　　　</t>
  </si>
  <si>
    <t>にかほ市　　　　　　</t>
  </si>
  <si>
    <t>仙北市　　　　　　　</t>
  </si>
  <si>
    <t xml:space="preserve">小坂町              </t>
  </si>
  <si>
    <t xml:space="preserve">鷹巣町              </t>
  </si>
  <si>
    <t xml:space="preserve">比内町              </t>
  </si>
  <si>
    <t xml:space="preserve">森吉町              </t>
  </si>
  <si>
    <t xml:space="preserve">阿仁町              </t>
  </si>
  <si>
    <t xml:space="preserve">田代町              </t>
  </si>
  <si>
    <t xml:space="preserve">合川町              </t>
  </si>
  <si>
    <t xml:space="preserve">上小阿仁村          </t>
  </si>
  <si>
    <t xml:space="preserve">琴丘町              </t>
  </si>
  <si>
    <t xml:space="preserve">二ツ井町            </t>
  </si>
  <si>
    <t xml:space="preserve">八森町              </t>
  </si>
  <si>
    <t xml:space="preserve">山本町              </t>
  </si>
  <si>
    <t xml:space="preserve">八竜町              </t>
  </si>
  <si>
    <t xml:space="preserve">藤里町              </t>
  </si>
  <si>
    <t xml:space="preserve">峰浜村              </t>
  </si>
  <si>
    <t>三種町　　　　　　　</t>
  </si>
  <si>
    <t>348</t>
  </si>
  <si>
    <t>八峰町　　　　　　　</t>
  </si>
  <si>
    <t>349</t>
  </si>
  <si>
    <t xml:space="preserve">五城目町            </t>
  </si>
  <si>
    <t xml:space="preserve">昭和町              </t>
  </si>
  <si>
    <t xml:space="preserve">八郎潟町            </t>
  </si>
  <si>
    <t xml:space="preserve">飯田川町            </t>
  </si>
  <si>
    <t xml:space="preserve">天王町              </t>
  </si>
  <si>
    <t xml:space="preserve">井川町              </t>
  </si>
  <si>
    <t xml:space="preserve">若美町              </t>
  </si>
  <si>
    <t xml:space="preserve">大潟村              </t>
  </si>
  <si>
    <t xml:space="preserve">河辺町              </t>
  </si>
  <si>
    <t xml:space="preserve">雄和町              </t>
  </si>
  <si>
    <t xml:space="preserve">仁賀保町            </t>
  </si>
  <si>
    <t xml:space="preserve">金浦町              </t>
  </si>
  <si>
    <t xml:space="preserve">象潟町              </t>
  </si>
  <si>
    <t xml:space="preserve">矢島町              </t>
  </si>
  <si>
    <t xml:space="preserve">岩城町              </t>
  </si>
  <si>
    <t xml:space="preserve">由利町              </t>
  </si>
  <si>
    <t xml:space="preserve">西目町              </t>
  </si>
  <si>
    <t xml:space="preserve">鳥海町              </t>
  </si>
  <si>
    <t xml:space="preserve">東由利町            </t>
  </si>
  <si>
    <t xml:space="preserve">大内町              </t>
  </si>
  <si>
    <t xml:space="preserve">神岡町              </t>
  </si>
  <si>
    <t xml:space="preserve">西仙北町            </t>
  </si>
  <si>
    <t xml:space="preserve">角館町              </t>
  </si>
  <si>
    <t xml:space="preserve">六郷町              </t>
  </si>
  <si>
    <t xml:space="preserve">中仙町              </t>
  </si>
  <si>
    <t xml:space="preserve">田沢湖町            </t>
  </si>
  <si>
    <t xml:space="preserve">協和町              </t>
  </si>
  <si>
    <t xml:space="preserve">南外村              </t>
  </si>
  <si>
    <t xml:space="preserve">仙北町              </t>
  </si>
  <si>
    <t xml:space="preserve">西木村              </t>
  </si>
  <si>
    <t xml:space="preserve">太田町              </t>
  </si>
  <si>
    <t xml:space="preserve">千畑町              </t>
  </si>
  <si>
    <t xml:space="preserve">仙南村              </t>
  </si>
  <si>
    <t xml:space="preserve">美郷町              </t>
  </si>
  <si>
    <t xml:space="preserve">増田町              </t>
  </si>
  <si>
    <t xml:space="preserve">平鹿町              </t>
  </si>
  <si>
    <t xml:space="preserve">雄物川町            </t>
  </si>
  <si>
    <t xml:space="preserve">大森町              </t>
  </si>
  <si>
    <t xml:space="preserve">十文字町            </t>
  </si>
  <si>
    <t xml:space="preserve">山内村              </t>
  </si>
  <si>
    <t xml:space="preserve">大雄村              </t>
  </si>
  <si>
    <t xml:space="preserve">稲川町              </t>
  </si>
  <si>
    <t xml:space="preserve">羽後町              </t>
  </si>
  <si>
    <t xml:space="preserve">東成瀬村            </t>
  </si>
  <si>
    <t xml:space="preserve">皆瀬村              </t>
  </si>
  <si>
    <t>山形県　</t>
  </si>
  <si>
    <t>山形県　　　　　　　</t>
  </si>
  <si>
    <t>06</t>
  </si>
  <si>
    <t xml:space="preserve">山形県  </t>
  </si>
  <si>
    <t xml:space="preserve">山形市              </t>
  </si>
  <si>
    <t xml:space="preserve">米沢市              </t>
  </si>
  <si>
    <t xml:space="preserve">鶴岡市              </t>
  </si>
  <si>
    <t xml:space="preserve">酒田市              </t>
  </si>
  <si>
    <t xml:space="preserve">新庄市              </t>
  </si>
  <si>
    <t xml:space="preserve">寒河江市            </t>
  </si>
  <si>
    <t xml:space="preserve">上山市              </t>
  </si>
  <si>
    <t xml:space="preserve">村山市              </t>
  </si>
  <si>
    <t xml:space="preserve">長井市              </t>
  </si>
  <si>
    <t xml:space="preserve">天童市              </t>
  </si>
  <si>
    <t xml:space="preserve">東根市              </t>
  </si>
  <si>
    <t xml:space="preserve">尾花沢市            </t>
  </si>
  <si>
    <t xml:space="preserve">南陽市              </t>
  </si>
  <si>
    <t xml:space="preserve">山辺町              </t>
  </si>
  <si>
    <t xml:space="preserve">中山町              </t>
  </si>
  <si>
    <t xml:space="preserve">西川町              </t>
  </si>
  <si>
    <t xml:space="preserve">大江町              </t>
  </si>
  <si>
    <t xml:space="preserve">大石田町            </t>
  </si>
  <si>
    <t xml:space="preserve">金山町              </t>
  </si>
  <si>
    <t xml:space="preserve">最上町              </t>
  </si>
  <si>
    <t xml:space="preserve">舟形町              </t>
  </si>
  <si>
    <t xml:space="preserve">真室川町            </t>
  </si>
  <si>
    <t xml:space="preserve">大蔵村              </t>
  </si>
  <si>
    <t xml:space="preserve">鮭川村              </t>
  </si>
  <si>
    <t xml:space="preserve">戸沢村              </t>
  </si>
  <si>
    <t xml:space="preserve">高畠町              </t>
  </si>
  <si>
    <t xml:space="preserve">川西町              </t>
  </si>
  <si>
    <t xml:space="preserve">小国町              </t>
  </si>
  <si>
    <t xml:space="preserve">白鷹町              </t>
  </si>
  <si>
    <t xml:space="preserve">飯豊町              </t>
  </si>
  <si>
    <t xml:space="preserve">立川町              </t>
  </si>
  <si>
    <t xml:space="preserve">余目町              </t>
  </si>
  <si>
    <t xml:space="preserve">藤島町              </t>
  </si>
  <si>
    <t xml:space="preserve">羽黒町              </t>
  </si>
  <si>
    <t xml:space="preserve">櫛引町              </t>
  </si>
  <si>
    <t xml:space="preserve">三川町              </t>
  </si>
  <si>
    <t xml:space="preserve">朝日村              </t>
  </si>
  <si>
    <t>庄内町　　　　　　　</t>
  </si>
  <si>
    <t xml:space="preserve">温海町              </t>
  </si>
  <si>
    <t xml:space="preserve">遊佐町              </t>
  </si>
  <si>
    <t xml:space="preserve">八幡町              </t>
  </si>
  <si>
    <t xml:space="preserve">平田町              </t>
  </si>
  <si>
    <t>福島県　</t>
  </si>
  <si>
    <t>福島県　　　　　　　</t>
  </si>
  <si>
    <t>07</t>
  </si>
  <si>
    <t xml:space="preserve">福島県  </t>
  </si>
  <si>
    <t xml:space="preserve">福島市              </t>
  </si>
  <si>
    <t xml:space="preserve">会津若松市          </t>
  </si>
  <si>
    <t xml:space="preserve">郡山市              </t>
  </si>
  <si>
    <t xml:space="preserve">いわき市            </t>
  </si>
  <si>
    <t xml:space="preserve">白河市              </t>
  </si>
  <si>
    <t xml:space="preserve">白川市              </t>
  </si>
  <si>
    <t xml:space="preserve">原町市              </t>
  </si>
  <si>
    <t xml:space="preserve">須賀川市            </t>
  </si>
  <si>
    <t xml:space="preserve">喜多方市            </t>
  </si>
  <si>
    <t xml:space="preserve">相馬市              </t>
  </si>
  <si>
    <t xml:space="preserve">二本松市            </t>
  </si>
  <si>
    <t>田村市　　　　　　　</t>
  </si>
  <si>
    <t>南相馬市　　　　　　</t>
  </si>
  <si>
    <t>伊達市　　　　　　　</t>
  </si>
  <si>
    <t>本宮市　　　　　　　</t>
  </si>
  <si>
    <t xml:space="preserve">桑折町              </t>
  </si>
  <si>
    <t xml:space="preserve">伊達町              </t>
  </si>
  <si>
    <t xml:space="preserve">国見町              </t>
  </si>
  <si>
    <t xml:space="preserve">梁川町              </t>
  </si>
  <si>
    <t xml:space="preserve">保原町              </t>
  </si>
  <si>
    <t xml:space="preserve">霊山町              </t>
  </si>
  <si>
    <t xml:space="preserve">月舘町              </t>
  </si>
  <si>
    <t xml:space="preserve">川俣町              </t>
  </si>
  <si>
    <t xml:space="preserve">飯野町              </t>
  </si>
  <si>
    <t>309</t>
  </si>
  <si>
    <t xml:space="preserve">安達町              </t>
  </si>
  <si>
    <t xml:space="preserve">大玉村              </t>
  </si>
  <si>
    <t xml:space="preserve">本宮町              </t>
  </si>
  <si>
    <t xml:space="preserve">白沢村              </t>
  </si>
  <si>
    <t xml:space="preserve">岩代町              </t>
  </si>
  <si>
    <t xml:space="preserve">鏡石町              </t>
  </si>
  <si>
    <t xml:space="preserve">岩瀬村              </t>
  </si>
  <si>
    <t xml:space="preserve">天栄村              </t>
  </si>
  <si>
    <t xml:space="preserve">田島町              </t>
  </si>
  <si>
    <t xml:space="preserve">下郷町              </t>
  </si>
  <si>
    <t xml:space="preserve">舘岩村              </t>
  </si>
  <si>
    <t xml:space="preserve">檜枝岐村            </t>
  </si>
  <si>
    <t xml:space="preserve">伊南村              </t>
  </si>
  <si>
    <t xml:space="preserve">只見町              </t>
  </si>
  <si>
    <t>南会津町　　　　　　</t>
  </si>
  <si>
    <t xml:space="preserve">北会津村            </t>
  </si>
  <si>
    <t xml:space="preserve">熱塩加納村          </t>
  </si>
  <si>
    <t xml:space="preserve">北塩原村            </t>
  </si>
  <si>
    <t xml:space="preserve">塩川町              </t>
  </si>
  <si>
    <t xml:space="preserve">山都町              </t>
  </si>
  <si>
    <t xml:space="preserve">西会津町            </t>
  </si>
  <si>
    <t xml:space="preserve">高郷村              </t>
  </si>
  <si>
    <t xml:space="preserve">磐梯町              </t>
  </si>
  <si>
    <t xml:space="preserve">猪苗代町            </t>
  </si>
  <si>
    <t xml:space="preserve">会津坂下町          </t>
  </si>
  <si>
    <t xml:space="preserve">湯川村              </t>
  </si>
  <si>
    <t xml:space="preserve">柳津町              </t>
  </si>
  <si>
    <t xml:space="preserve">河東町              </t>
  </si>
  <si>
    <t xml:space="preserve">会津高田町          </t>
  </si>
  <si>
    <t>会津本郷町　　　　　</t>
  </si>
  <si>
    <t xml:space="preserve">本郷町              </t>
  </si>
  <si>
    <t xml:space="preserve">新鶴村              </t>
  </si>
  <si>
    <t xml:space="preserve">三島町              </t>
  </si>
  <si>
    <t xml:space="preserve">昭和村              </t>
  </si>
  <si>
    <t>会津美里町　　　　　</t>
  </si>
  <si>
    <t xml:space="preserve">西郷村              </t>
  </si>
  <si>
    <t xml:space="preserve">表郷村              </t>
  </si>
  <si>
    <t xml:space="preserve">東村                </t>
  </si>
  <si>
    <t xml:space="preserve">泉崎村              </t>
  </si>
  <si>
    <t xml:space="preserve">中島村              </t>
  </si>
  <si>
    <t xml:space="preserve">矢吹町              </t>
  </si>
  <si>
    <t xml:space="preserve">大信村              </t>
  </si>
  <si>
    <t xml:space="preserve">棚倉町              </t>
  </si>
  <si>
    <t xml:space="preserve">矢祭町              </t>
  </si>
  <si>
    <t xml:space="preserve">塙町                </t>
  </si>
  <si>
    <t xml:space="preserve">鮫川村              </t>
  </si>
  <si>
    <t xml:space="preserve">古殿町              </t>
  </si>
  <si>
    <t xml:space="preserve">石川町              </t>
  </si>
  <si>
    <t xml:space="preserve">玉川村              </t>
  </si>
  <si>
    <t xml:space="preserve">平田村              </t>
  </si>
  <si>
    <t xml:space="preserve">浅川町              </t>
  </si>
  <si>
    <t xml:space="preserve">三春町              </t>
  </si>
  <si>
    <t xml:space="preserve">小野町              </t>
  </si>
  <si>
    <t xml:space="preserve">滝根町              </t>
  </si>
  <si>
    <t xml:space="preserve">大越町              </t>
  </si>
  <si>
    <t xml:space="preserve">都路村              </t>
  </si>
  <si>
    <t xml:space="preserve">常葉町              </t>
  </si>
  <si>
    <t xml:space="preserve">船引町              </t>
  </si>
  <si>
    <t xml:space="preserve">広野町              </t>
  </si>
  <si>
    <t xml:space="preserve">楢葉町              </t>
  </si>
  <si>
    <t xml:space="preserve">富岡町              </t>
  </si>
  <si>
    <t xml:space="preserve">川内村              </t>
  </si>
  <si>
    <t xml:space="preserve">大熊町              </t>
  </si>
  <si>
    <t xml:space="preserve">双葉町              </t>
  </si>
  <si>
    <t xml:space="preserve">浪江町              </t>
  </si>
  <si>
    <t xml:space="preserve">葛尾村              </t>
  </si>
  <si>
    <t xml:space="preserve">新地町              </t>
  </si>
  <si>
    <t xml:space="preserve">鹿島町              </t>
  </si>
  <si>
    <t xml:space="preserve">小高町              </t>
  </si>
  <si>
    <t xml:space="preserve">飯舘村              </t>
  </si>
  <si>
    <t>茨城県　</t>
  </si>
  <si>
    <t>茨城県　　　　　　　</t>
  </si>
  <si>
    <t>08</t>
  </si>
  <si>
    <t xml:space="preserve">茨城県  </t>
  </si>
  <si>
    <t xml:space="preserve">水戸市              </t>
  </si>
  <si>
    <t xml:space="preserve">日立市              </t>
  </si>
  <si>
    <t xml:space="preserve">土浦市              </t>
  </si>
  <si>
    <t xml:space="preserve">古河市              </t>
  </si>
  <si>
    <t xml:space="preserve">石岡市              </t>
  </si>
  <si>
    <t xml:space="preserve">下館市              </t>
  </si>
  <si>
    <t xml:space="preserve">結城市              </t>
  </si>
  <si>
    <t xml:space="preserve">龍ケ崎市            </t>
  </si>
  <si>
    <t xml:space="preserve">那珂湊市            </t>
  </si>
  <si>
    <t xml:space="preserve">下妻市              </t>
  </si>
  <si>
    <t>常総市　　　　　　　</t>
  </si>
  <si>
    <t xml:space="preserve">水海道市            </t>
  </si>
  <si>
    <t xml:space="preserve">常陸太田市          </t>
  </si>
  <si>
    <t xml:space="preserve">勝田市              </t>
  </si>
  <si>
    <t xml:space="preserve">高萩市              </t>
  </si>
  <si>
    <t xml:space="preserve">北茨城市            </t>
  </si>
  <si>
    <t xml:space="preserve">笠間市              </t>
  </si>
  <si>
    <t xml:space="preserve">取手市              </t>
  </si>
  <si>
    <t xml:space="preserve">岩井市              </t>
  </si>
  <si>
    <t xml:space="preserve">牛久市              </t>
  </si>
  <si>
    <t xml:space="preserve">つくば市            </t>
  </si>
  <si>
    <t xml:space="preserve">ひたちなか市        </t>
  </si>
  <si>
    <t xml:space="preserve">鹿嶋市              </t>
  </si>
  <si>
    <t xml:space="preserve">潮来市              </t>
  </si>
  <si>
    <t xml:space="preserve">守谷市              </t>
  </si>
  <si>
    <t xml:space="preserve">常陸大宮市          </t>
  </si>
  <si>
    <t xml:space="preserve">那珂市              </t>
  </si>
  <si>
    <t xml:space="preserve">筑西市              </t>
  </si>
  <si>
    <t>坂東市　　　　　　　</t>
  </si>
  <si>
    <t>稲敷市　　　　　　　</t>
  </si>
  <si>
    <t>かすみがうら市　　　</t>
  </si>
  <si>
    <t>桜川市　　　　　　　</t>
  </si>
  <si>
    <t>神栖市　　　　　　　</t>
  </si>
  <si>
    <t>232</t>
  </si>
  <si>
    <t>行方市　　　　　　　</t>
  </si>
  <si>
    <t>鉾田市　　　　　　　</t>
  </si>
  <si>
    <t>つくばみらい市　　　</t>
  </si>
  <si>
    <t>小美玉市　　　　　　</t>
  </si>
  <si>
    <t xml:space="preserve">常澄村              </t>
  </si>
  <si>
    <t xml:space="preserve">茨城町              </t>
  </si>
  <si>
    <t xml:space="preserve">小川町              </t>
  </si>
  <si>
    <t xml:space="preserve">美野里町            </t>
  </si>
  <si>
    <t xml:space="preserve">内原町              </t>
  </si>
  <si>
    <t xml:space="preserve">常北町              </t>
  </si>
  <si>
    <t xml:space="preserve">桂村                </t>
  </si>
  <si>
    <t xml:space="preserve">御前山村            </t>
  </si>
  <si>
    <t xml:space="preserve">大洗町              </t>
  </si>
  <si>
    <t xml:space="preserve">城里町              </t>
  </si>
  <si>
    <t>310</t>
  </si>
  <si>
    <t xml:space="preserve">友部町              </t>
  </si>
  <si>
    <t xml:space="preserve">岩間町              </t>
  </si>
  <si>
    <t xml:space="preserve">七会村              </t>
  </si>
  <si>
    <t xml:space="preserve">岩瀬町              </t>
  </si>
  <si>
    <t xml:space="preserve">東海村              </t>
  </si>
  <si>
    <t xml:space="preserve">那珂町              </t>
  </si>
  <si>
    <t xml:space="preserve">瓜連町              </t>
  </si>
  <si>
    <t xml:space="preserve">大宮町              </t>
  </si>
  <si>
    <t xml:space="preserve">山方町              </t>
  </si>
  <si>
    <t xml:space="preserve">美和村              </t>
  </si>
  <si>
    <t xml:space="preserve">緒川村              </t>
  </si>
  <si>
    <t xml:space="preserve">金砂郷町            </t>
  </si>
  <si>
    <t xml:space="preserve">金砂郷村            </t>
  </si>
  <si>
    <t xml:space="preserve">水府村              </t>
  </si>
  <si>
    <t xml:space="preserve">里美村              </t>
  </si>
  <si>
    <t xml:space="preserve">大子町              </t>
  </si>
  <si>
    <t xml:space="preserve">十王町              </t>
  </si>
  <si>
    <t xml:space="preserve">旭村                </t>
  </si>
  <si>
    <t xml:space="preserve">鉾田町              </t>
  </si>
  <si>
    <t xml:space="preserve">大洋村              </t>
  </si>
  <si>
    <t xml:space="preserve">神栖町              </t>
  </si>
  <si>
    <t xml:space="preserve">波崎町              </t>
  </si>
  <si>
    <t xml:space="preserve">麻生町              </t>
  </si>
  <si>
    <t xml:space="preserve">牛堀町              </t>
  </si>
  <si>
    <t xml:space="preserve">潮来町              </t>
  </si>
  <si>
    <t xml:space="preserve">北浦町              </t>
  </si>
  <si>
    <t xml:space="preserve">北浦村              </t>
  </si>
  <si>
    <t xml:space="preserve">玉造町              </t>
  </si>
  <si>
    <t xml:space="preserve">江戸崎町            </t>
  </si>
  <si>
    <t xml:space="preserve">美浦村              </t>
  </si>
  <si>
    <t xml:space="preserve">阿見町              </t>
  </si>
  <si>
    <t xml:space="preserve">牛久町              </t>
  </si>
  <si>
    <t xml:space="preserve">茎崎町              </t>
  </si>
  <si>
    <t xml:space="preserve">新利根町            </t>
  </si>
  <si>
    <t xml:space="preserve">新利根村            </t>
  </si>
  <si>
    <t xml:space="preserve">河内町              </t>
  </si>
  <si>
    <t xml:space="preserve">河内村              </t>
  </si>
  <si>
    <t xml:space="preserve">桜川村              </t>
  </si>
  <si>
    <t xml:space="preserve">東町                </t>
  </si>
  <si>
    <t xml:space="preserve">霞ケ浦町            </t>
  </si>
  <si>
    <t xml:space="preserve">出島村              </t>
  </si>
  <si>
    <t xml:space="preserve">玉里村              </t>
  </si>
  <si>
    <t xml:space="preserve">八郷町              </t>
  </si>
  <si>
    <t xml:space="preserve">千代田町            </t>
  </si>
  <si>
    <t xml:space="preserve">千代田村            </t>
  </si>
  <si>
    <t xml:space="preserve">新治村              </t>
  </si>
  <si>
    <t>伊奈町　　　　　　　</t>
  </si>
  <si>
    <t xml:space="preserve">伊奈村              </t>
  </si>
  <si>
    <t xml:space="preserve">谷和原村            </t>
  </si>
  <si>
    <t xml:space="preserve">関城町              </t>
  </si>
  <si>
    <t xml:space="preserve">明野町              </t>
  </si>
  <si>
    <t xml:space="preserve">真壁町              </t>
  </si>
  <si>
    <t xml:space="preserve">大和村              </t>
  </si>
  <si>
    <t xml:space="preserve">八千代町            </t>
  </si>
  <si>
    <t xml:space="preserve">千代川村            </t>
  </si>
  <si>
    <t xml:space="preserve">石下町              </t>
  </si>
  <si>
    <t xml:space="preserve">総和町              </t>
  </si>
  <si>
    <t xml:space="preserve">五霞町              </t>
  </si>
  <si>
    <t xml:space="preserve">五霞村              </t>
  </si>
  <si>
    <t xml:space="preserve">三和町              </t>
  </si>
  <si>
    <t xml:space="preserve">猿島町              </t>
  </si>
  <si>
    <t xml:space="preserve">境町                </t>
  </si>
  <si>
    <t xml:space="preserve">守谷町              </t>
  </si>
  <si>
    <t xml:space="preserve">藤代町              </t>
  </si>
  <si>
    <t xml:space="preserve">利根町              </t>
  </si>
  <si>
    <t>栃木県　</t>
  </si>
  <si>
    <t>栃木県　　　　　　　</t>
  </si>
  <si>
    <t>09</t>
  </si>
  <si>
    <t xml:space="preserve">栃木県  </t>
  </si>
  <si>
    <t xml:space="preserve">宇都宮市            </t>
  </si>
  <si>
    <t xml:space="preserve">足利市              </t>
  </si>
  <si>
    <t xml:space="preserve">栃木市              </t>
  </si>
  <si>
    <t xml:space="preserve">佐野市              </t>
  </si>
  <si>
    <t xml:space="preserve">鹿沼市              </t>
  </si>
  <si>
    <t xml:space="preserve">日光市              </t>
  </si>
  <si>
    <t xml:space="preserve">今市市              </t>
  </si>
  <si>
    <t xml:space="preserve">小山市              </t>
  </si>
  <si>
    <t xml:space="preserve">真岡市              </t>
  </si>
  <si>
    <t xml:space="preserve">大田原市            </t>
  </si>
  <si>
    <t xml:space="preserve">矢板市              </t>
  </si>
  <si>
    <t xml:space="preserve">黒磯市              </t>
  </si>
  <si>
    <t xml:space="preserve">那須塩原市          </t>
  </si>
  <si>
    <t xml:space="preserve">さくら市            </t>
  </si>
  <si>
    <t>那須烏山市　　　　　</t>
  </si>
  <si>
    <t>下野市　　　　　　　</t>
  </si>
  <si>
    <t xml:space="preserve">上三川町            </t>
  </si>
  <si>
    <t xml:space="preserve">南河内町            </t>
  </si>
  <si>
    <t xml:space="preserve">上河内町            </t>
  </si>
  <si>
    <t xml:space="preserve">西方町              </t>
  </si>
  <si>
    <t xml:space="preserve">粟野町              </t>
  </si>
  <si>
    <t xml:space="preserve">足尾町              </t>
  </si>
  <si>
    <t xml:space="preserve">二宮町              </t>
  </si>
  <si>
    <t xml:space="preserve">益子町              </t>
  </si>
  <si>
    <t xml:space="preserve">茂木町              </t>
  </si>
  <si>
    <t xml:space="preserve">市貝町              </t>
  </si>
  <si>
    <t xml:space="preserve">芳賀町              </t>
  </si>
  <si>
    <t xml:space="preserve">壬生町              </t>
  </si>
  <si>
    <t xml:space="preserve">石橋町              </t>
  </si>
  <si>
    <t xml:space="preserve">国分寺町            </t>
  </si>
  <si>
    <t xml:space="preserve">野木町              </t>
  </si>
  <si>
    <t xml:space="preserve">大平町              </t>
  </si>
  <si>
    <t xml:space="preserve">藤岡町              </t>
  </si>
  <si>
    <t xml:space="preserve">岩舟町              </t>
  </si>
  <si>
    <t xml:space="preserve">都賀町              </t>
  </si>
  <si>
    <t xml:space="preserve">栗山村              </t>
  </si>
  <si>
    <t xml:space="preserve">藤原町              </t>
  </si>
  <si>
    <t xml:space="preserve">塩谷町              </t>
  </si>
  <si>
    <t xml:space="preserve">氏家町              </t>
  </si>
  <si>
    <t xml:space="preserve">高根沢町            </t>
  </si>
  <si>
    <t xml:space="preserve">喜連川町            </t>
  </si>
  <si>
    <t xml:space="preserve">南那須町            </t>
  </si>
  <si>
    <t xml:space="preserve">烏山町              </t>
  </si>
  <si>
    <t xml:space="preserve">馬頭町              </t>
  </si>
  <si>
    <t xml:space="preserve">湯津上村            </t>
  </si>
  <si>
    <t xml:space="preserve">黒羽町              </t>
  </si>
  <si>
    <t xml:space="preserve">那須町              </t>
  </si>
  <si>
    <t xml:space="preserve">西那須野町          </t>
  </si>
  <si>
    <t xml:space="preserve">塩原町              </t>
  </si>
  <si>
    <t>那珂川町　　　　　　</t>
  </si>
  <si>
    <t xml:space="preserve">田沼町              </t>
  </si>
  <si>
    <t xml:space="preserve">葛生町              </t>
  </si>
  <si>
    <t>群馬県　</t>
  </si>
  <si>
    <t>群馬県　　　　　　　</t>
  </si>
  <si>
    <t>10</t>
  </si>
  <si>
    <t xml:space="preserve">群馬県  </t>
  </si>
  <si>
    <t xml:space="preserve">前橋市              </t>
  </si>
  <si>
    <t xml:space="preserve">高崎市              </t>
  </si>
  <si>
    <t xml:space="preserve">桐生市              </t>
  </si>
  <si>
    <t xml:space="preserve">伊勢崎市            </t>
  </si>
  <si>
    <t xml:space="preserve">太田市              </t>
  </si>
  <si>
    <t xml:space="preserve">沼田市              </t>
  </si>
  <si>
    <t xml:space="preserve">館林市              </t>
  </si>
  <si>
    <t xml:space="preserve">渋川市              </t>
  </si>
  <si>
    <t xml:space="preserve">藤岡市              </t>
  </si>
  <si>
    <t xml:space="preserve">富岡市              </t>
  </si>
  <si>
    <t xml:space="preserve">安中市              </t>
  </si>
  <si>
    <t>みどり市　　　　　　</t>
  </si>
  <si>
    <t xml:space="preserve">北橘村              </t>
  </si>
  <si>
    <t xml:space="preserve">赤城村              </t>
  </si>
  <si>
    <t xml:space="preserve">富士見村            </t>
  </si>
  <si>
    <t xml:space="preserve">大胡町              </t>
  </si>
  <si>
    <t xml:space="preserve">宮城村              </t>
  </si>
  <si>
    <t xml:space="preserve">粕川村              </t>
  </si>
  <si>
    <t xml:space="preserve">黒保根村            </t>
  </si>
  <si>
    <t xml:space="preserve">榛名町              </t>
  </si>
  <si>
    <t xml:space="preserve">倉渕村              </t>
  </si>
  <si>
    <t xml:space="preserve">倉淵村              </t>
  </si>
  <si>
    <t xml:space="preserve">箕郷町              </t>
  </si>
  <si>
    <t xml:space="preserve">群馬町              </t>
  </si>
  <si>
    <t xml:space="preserve">子持村              </t>
  </si>
  <si>
    <t xml:space="preserve">小野上村            </t>
  </si>
  <si>
    <t xml:space="preserve">伊香保町            </t>
  </si>
  <si>
    <t xml:space="preserve">榛東村              </t>
  </si>
  <si>
    <t xml:space="preserve">吉岡町              </t>
  </si>
  <si>
    <t xml:space="preserve">新町                </t>
  </si>
  <si>
    <t xml:space="preserve">鬼石町              </t>
  </si>
  <si>
    <t xml:space="preserve">吉井町              </t>
  </si>
  <si>
    <t xml:space="preserve">万場町              </t>
  </si>
  <si>
    <t xml:space="preserve">中里村              </t>
  </si>
  <si>
    <t xml:space="preserve">上野村              </t>
  </si>
  <si>
    <t xml:space="preserve">神流町              </t>
  </si>
  <si>
    <t xml:space="preserve">妙義町              </t>
  </si>
  <si>
    <t xml:space="preserve">下仁田町            </t>
  </si>
  <si>
    <t xml:space="preserve">南牧村              </t>
  </si>
  <si>
    <t xml:space="preserve">甘楽町              </t>
  </si>
  <si>
    <t xml:space="preserve">松井田町            </t>
  </si>
  <si>
    <t xml:space="preserve">中之条町            </t>
  </si>
  <si>
    <t xml:space="preserve">吾妻町              </t>
  </si>
  <si>
    <t xml:space="preserve">長野原町            </t>
  </si>
  <si>
    <t xml:space="preserve">嬬恋村              </t>
  </si>
  <si>
    <t xml:space="preserve">草津町              </t>
  </si>
  <si>
    <t xml:space="preserve">六合村              </t>
  </si>
  <si>
    <t xml:space="preserve">高山村              </t>
  </si>
  <si>
    <t>東吾妻町　　　　　　</t>
  </si>
  <si>
    <t xml:space="preserve">利根村              </t>
  </si>
  <si>
    <t xml:space="preserve">片品村              </t>
  </si>
  <si>
    <t xml:space="preserve">川場村              </t>
  </si>
  <si>
    <t xml:space="preserve">月夜野町            </t>
  </si>
  <si>
    <t xml:space="preserve">水上町              </t>
  </si>
  <si>
    <t>みなかみ町　　　　　</t>
  </si>
  <si>
    <t>赤堀町　　　　　　　</t>
  </si>
  <si>
    <t xml:space="preserve">赤堀村              </t>
  </si>
  <si>
    <t xml:space="preserve">玉村町              </t>
  </si>
  <si>
    <t xml:space="preserve">尾島町              </t>
  </si>
  <si>
    <t xml:space="preserve">新田町              </t>
  </si>
  <si>
    <t xml:space="preserve">藪塚本町            </t>
  </si>
  <si>
    <t>笠懸町　　　　　　　</t>
  </si>
  <si>
    <t xml:space="preserve">笠懸村              </t>
  </si>
  <si>
    <t xml:space="preserve">大間々町            </t>
  </si>
  <si>
    <t xml:space="preserve">板倉町              </t>
  </si>
  <si>
    <t xml:space="preserve">明和町              </t>
  </si>
  <si>
    <t xml:space="preserve">明和村              </t>
  </si>
  <si>
    <t xml:space="preserve">大泉町              </t>
  </si>
  <si>
    <t xml:space="preserve">邑楽町              </t>
  </si>
  <si>
    <t>埼玉県　</t>
  </si>
  <si>
    <t>埼玉県　　　　　　　</t>
  </si>
  <si>
    <t>さいたま市　　　　　</t>
  </si>
  <si>
    <t xml:space="preserve">埼玉県  </t>
  </si>
  <si>
    <t xml:space="preserve">さいたま市西区      </t>
  </si>
  <si>
    <t xml:space="preserve">さいたま市北区      </t>
  </si>
  <si>
    <t xml:space="preserve">さいたま市大宮区    </t>
  </si>
  <si>
    <t xml:space="preserve">さいたま市見沼区    </t>
  </si>
  <si>
    <t xml:space="preserve">さいたま市中央区    </t>
  </si>
  <si>
    <t xml:space="preserve">さいたま市桜区      </t>
  </si>
  <si>
    <t xml:space="preserve">さいたま市浦和区    </t>
  </si>
  <si>
    <t xml:space="preserve">さいたま市南区      </t>
  </si>
  <si>
    <t xml:space="preserve">さいたま市緑区      </t>
  </si>
  <si>
    <t>さいたま市岩槻区　　</t>
  </si>
  <si>
    <t xml:space="preserve">川越市              </t>
  </si>
  <si>
    <t xml:space="preserve">熊谷市              </t>
  </si>
  <si>
    <t xml:space="preserve">川口市              </t>
  </si>
  <si>
    <t xml:space="preserve">浦和市              </t>
  </si>
  <si>
    <t xml:space="preserve">大宮市              </t>
  </si>
  <si>
    <t xml:space="preserve">行田市              </t>
  </si>
  <si>
    <t xml:space="preserve">秩父市              </t>
  </si>
  <si>
    <t xml:space="preserve">所沢市              </t>
  </si>
  <si>
    <t xml:space="preserve">飯能市              </t>
  </si>
  <si>
    <t xml:space="preserve">加須市              </t>
  </si>
  <si>
    <t xml:space="preserve">本庄市              </t>
  </si>
  <si>
    <t xml:space="preserve">東松山市            </t>
  </si>
  <si>
    <t xml:space="preserve">岩槻市              </t>
  </si>
  <si>
    <t xml:space="preserve">春日部市            </t>
  </si>
  <si>
    <t xml:space="preserve">狭山市              </t>
  </si>
  <si>
    <t xml:space="preserve">羽生市              </t>
  </si>
  <si>
    <t xml:space="preserve">鴻巣市              </t>
  </si>
  <si>
    <t xml:space="preserve">深谷市              </t>
  </si>
  <si>
    <t xml:space="preserve">上尾市              </t>
  </si>
  <si>
    <t xml:space="preserve">与野市              </t>
  </si>
  <si>
    <t xml:space="preserve">草加市              </t>
  </si>
  <si>
    <t xml:space="preserve">越谷市              </t>
  </si>
  <si>
    <t xml:space="preserve">蕨市                </t>
  </si>
  <si>
    <t xml:space="preserve">戸田市              </t>
  </si>
  <si>
    <t xml:space="preserve">入間市              </t>
  </si>
  <si>
    <t xml:space="preserve">鳩ヶ谷市            </t>
  </si>
  <si>
    <t xml:space="preserve">朝霞市              </t>
  </si>
  <si>
    <t xml:space="preserve">志木市              </t>
  </si>
  <si>
    <t xml:space="preserve">和光市              </t>
  </si>
  <si>
    <t xml:space="preserve">新座市              </t>
  </si>
  <si>
    <t xml:space="preserve">桶川市              </t>
  </si>
  <si>
    <t xml:space="preserve">久喜市              </t>
  </si>
  <si>
    <t xml:space="preserve">北本市              </t>
  </si>
  <si>
    <t xml:space="preserve">八潮市              </t>
  </si>
  <si>
    <t xml:space="preserve">富士見市            </t>
  </si>
  <si>
    <t xml:space="preserve">上福岡市            </t>
  </si>
  <si>
    <t xml:space="preserve">三郷市              </t>
  </si>
  <si>
    <t>237</t>
  </si>
  <si>
    <t xml:space="preserve">蓮田市              </t>
  </si>
  <si>
    <t>238</t>
  </si>
  <si>
    <t xml:space="preserve">坂戸市              </t>
  </si>
  <si>
    <t>239</t>
  </si>
  <si>
    <t xml:space="preserve">幸手市              </t>
  </si>
  <si>
    <t>240</t>
  </si>
  <si>
    <t>鶴ヶ島市　　　　　　</t>
  </si>
  <si>
    <t>241</t>
  </si>
  <si>
    <t>日高市　　　　　　　</t>
  </si>
  <si>
    <t>242</t>
  </si>
  <si>
    <t xml:space="preserve">吉川市              </t>
  </si>
  <si>
    <t>243</t>
  </si>
  <si>
    <t xml:space="preserve">さいたま市          </t>
  </si>
  <si>
    <t>244</t>
  </si>
  <si>
    <t>ふじみ野市　　　　　</t>
  </si>
  <si>
    <t>245</t>
  </si>
  <si>
    <t>白岡市　　　　　　　</t>
  </si>
  <si>
    <t>246</t>
  </si>
  <si>
    <t xml:space="preserve">伊奈町              </t>
  </si>
  <si>
    <t xml:space="preserve">吹上町              </t>
  </si>
  <si>
    <t xml:space="preserve">大井町              </t>
  </si>
  <si>
    <t xml:space="preserve">三芳町              </t>
  </si>
  <si>
    <t xml:space="preserve">毛呂山町            </t>
  </si>
  <si>
    <t xml:space="preserve">越生町              </t>
  </si>
  <si>
    <t xml:space="preserve">鶴ヶ島町            </t>
  </si>
  <si>
    <t>329</t>
  </si>
  <si>
    <t xml:space="preserve">名栗村              </t>
  </si>
  <si>
    <t>330</t>
  </si>
  <si>
    <t>滑川町　　　　　　　</t>
  </si>
  <si>
    <t xml:space="preserve">滑川村              </t>
  </si>
  <si>
    <t xml:space="preserve">嵐山町              </t>
  </si>
  <si>
    <t xml:space="preserve">都幾川村            </t>
  </si>
  <si>
    <t xml:space="preserve">川島町              </t>
  </si>
  <si>
    <t xml:space="preserve">吉見町              </t>
  </si>
  <si>
    <t xml:space="preserve">鳩山町              </t>
  </si>
  <si>
    <t>ときがわ町　　　　　</t>
  </si>
  <si>
    <t>横瀬町　　　　　　　</t>
  </si>
  <si>
    <t xml:space="preserve">横瀬村              </t>
  </si>
  <si>
    <t xml:space="preserve">皆野町              </t>
  </si>
  <si>
    <t xml:space="preserve">長瀞町              </t>
  </si>
  <si>
    <t xml:space="preserve">吉田町              </t>
  </si>
  <si>
    <t xml:space="preserve">小鹿野町            </t>
  </si>
  <si>
    <t xml:space="preserve">両神村              </t>
  </si>
  <si>
    <t xml:space="preserve">荒川村              </t>
  </si>
  <si>
    <t xml:space="preserve">東秩父村            </t>
  </si>
  <si>
    <t xml:space="preserve">美里村              </t>
  </si>
  <si>
    <t xml:space="preserve">児玉町              </t>
  </si>
  <si>
    <t xml:space="preserve">神川町              </t>
  </si>
  <si>
    <t xml:space="preserve">神泉村              </t>
  </si>
  <si>
    <t xml:space="preserve">上里町              </t>
  </si>
  <si>
    <t xml:space="preserve">大里町              </t>
  </si>
  <si>
    <t xml:space="preserve">大里村              </t>
  </si>
  <si>
    <t xml:space="preserve">江南町              </t>
  </si>
  <si>
    <t xml:space="preserve">江南村              </t>
  </si>
  <si>
    <t xml:space="preserve">妻沼町              </t>
  </si>
  <si>
    <t xml:space="preserve">岡部町              </t>
  </si>
  <si>
    <t xml:space="preserve">川本町              </t>
  </si>
  <si>
    <t>花園町　　　　　　　</t>
  </si>
  <si>
    <t xml:space="preserve">花園村              </t>
  </si>
  <si>
    <t xml:space="preserve">寄居町              </t>
  </si>
  <si>
    <t xml:space="preserve">騎西町              </t>
  </si>
  <si>
    <t xml:space="preserve">南河原村            </t>
  </si>
  <si>
    <t xml:space="preserve">川里町              </t>
  </si>
  <si>
    <t xml:space="preserve">川里村              </t>
  </si>
  <si>
    <t xml:space="preserve">北川辺町            </t>
  </si>
  <si>
    <t xml:space="preserve">大利根町            </t>
  </si>
  <si>
    <t xml:space="preserve">宮代町              </t>
  </si>
  <si>
    <t xml:space="preserve">白岡町              </t>
  </si>
  <si>
    <t xml:space="preserve">菖蒲町              </t>
  </si>
  <si>
    <t xml:space="preserve">栗橋町              </t>
  </si>
  <si>
    <t xml:space="preserve">鷲宮町              </t>
  </si>
  <si>
    <t xml:space="preserve">幸手町              </t>
  </si>
  <si>
    <t xml:space="preserve">杉戸町              </t>
  </si>
  <si>
    <t xml:space="preserve">松伏町              </t>
  </si>
  <si>
    <t xml:space="preserve">吉川町              </t>
  </si>
  <si>
    <t xml:space="preserve">庄和町              </t>
  </si>
  <si>
    <t>千葉県　</t>
  </si>
  <si>
    <t>千葉県　　　　　　　</t>
  </si>
  <si>
    <t>千葉市　　　　　　　</t>
  </si>
  <si>
    <t>千葉市中央区　　　　</t>
  </si>
  <si>
    <t>千葉市花見川区　　　</t>
  </si>
  <si>
    <t>千葉市花見区　　　　</t>
  </si>
  <si>
    <t>千葉市稲毛区　　　　</t>
  </si>
  <si>
    <t>千葉市若葉区　　　　</t>
  </si>
  <si>
    <t>千葉市緑区　　　　　</t>
  </si>
  <si>
    <t>千葉市美浜区　　　　</t>
  </si>
  <si>
    <t xml:space="preserve">千葉県  </t>
  </si>
  <si>
    <t xml:space="preserve">千葉市              </t>
  </si>
  <si>
    <t xml:space="preserve">銚子市              </t>
  </si>
  <si>
    <t xml:space="preserve">市川市              </t>
  </si>
  <si>
    <t xml:space="preserve">船橋市              </t>
  </si>
  <si>
    <t xml:space="preserve">館山市              </t>
  </si>
  <si>
    <t xml:space="preserve">木更津市            </t>
  </si>
  <si>
    <t xml:space="preserve">松戸市              </t>
  </si>
  <si>
    <t xml:space="preserve">野田市              </t>
  </si>
  <si>
    <t xml:space="preserve">佐原市              </t>
  </si>
  <si>
    <t xml:space="preserve">茂原市              </t>
  </si>
  <si>
    <t xml:space="preserve">成田市              </t>
  </si>
  <si>
    <t xml:space="preserve">佐倉市              </t>
  </si>
  <si>
    <t xml:space="preserve">東金市              </t>
  </si>
  <si>
    <t xml:space="preserve">八日市場市          </t>
  </si>
  <si>
    <t xml:space="preserve">旭市                </t>
  </si>
  <si>
    <t xml:space="preserve">習志野市            </t>
  </si>
  <si>
    <t xml:space="preserve">柏市                </t>
  </si>
  <si>
    <t xml:space="preserve">勝浦市              </t>
  </si>
  <si>
    <t xml:space="preserve">市原市              </t>
  </si>
  <si>
    <t xml:space="preserve">流山市              </t>
  </si>
  <si>
    <t xml:space="preserve">八千代市            </t>
  </si>
  <si>
    <t xml:space="preserve">我孫子市            </t>
  </si>
  <si>
    <t xml:space="preserve">鴨川市              </t>
  </si>
  <si>
    <t xml:space="preserve">鎌ケ谷市            </t>
  </si>
  <si>
    <t xml:space="preserve">君津市              </t>
  </si>
  <si>
    <t xml:space="preserve">富津市              </t>
  </si>
  <si>
    <t xml:space="preserve">浦安市              </t>
  </si>
  <si>
    <t xml:space="preserve">四街道市            </t>
  </si>
  <si>
    <t>袖ケ浦市　　　　　　</t>
  </si>
  <si>
    <t>八街市　　　　　　　</t>
  </si>
  <si>
    <t xml:space="preserve">印西市              </t>
  </si>
  <si>
    <t xml:space="preserve">白井市              </t>
  </si>
  <si>
    <t xml:space="preserve">富里市              </t>
  </si>
  <si>
    <t>南房総市　　　　　　</t>
  </si>
  <si>
    <t>匝瑳市　　　　　　　</t>
  </si>
  <si>
    <t>香取市　　　　　　　</t>
  </si>
  <si>
    <t>山武市　　　　　　　</t>
  </si>
  <si>
    <t>いすみ市　　　　　　</t>
  </si>
  <si>
    <t>大網白里市　　　　　</t>
  </si>
  <si>
    <t xml:space="preserve">関宿町              </t>
  </si>
  <si>
    <t xml:space="preserve">沼南町              </t>
  </si>
  <si>
    <t xml:space="preserve">酒々井町            </t>
  </si>
  <si>
    <t xml:space="preserve">八街町              </t>
  </si>
  <si>
    <t xml:space="preserve">富里町              </t>
  </si>
  <si>
    <t xml:space="preserve">印旛村              </t>
  </si>
  <si>
    <t xml:space="preserve">白井町              </t>
  </si>
  <si>
    <t xml:space="preserve">印西町              </t>
  </si>
  <si>
    <t xml:space="preserve">本埜村              </t>
  </si>
  <si>
    <t xml:space="preserve">栄町                </t>
  </si>
  <si>
    <t xml:space="preserve">下総町              </t>
  </si>
  <si>
    <t xml:space="preserve">神崎町              </t>
  </si>
  <si>
    <t xml:space="preserve">大栄町              </t>
  </si>
  <si>
    <t xml:space="preserve">小見川町            </t>
  </si>
  <si>
    <t xml:space="preserve">栗源町              </t>
  </si>
  <si>
    <t xml:space="preserve">多古町              </t>
  </si>
  <si>
    <t xml:space="preserve">干潟町              </t>
  </si>
  <si>
    <t xml:space="preserve">東庄町              </t>
  </si>
  <si>
    <t xml:space="preserve">海上町              </t>
  </si>
  <si>
    <t xml:space="preserve">飯岡町              </t>
  </si>
  <si>
    <t xml:space="preserve">光町                </t>
  </si>
  <si>
    <t xml:space="preserve">野栄町              </t>
  </si>
  <si>
    <t xml:space="preserve">大網白里町          </t>
  </si>
  <si>
    <t xml:space="preserve">九十九里町          </t>
  </si>
  <si>
    <t xml:space="preserve">成東町              </t>
  </si>
  <si>
    <t xml:space="preserve">山武町              </t>
  </si>
  <si>
    <t xml:space="preserve">蓮沼村              </t>
  </si>
  <si>
    <t xml:space="preserve">松尾町              </t>
  </si>
  <si>
    <t xml:space="preserve">横芝町              </t>
  </si>
  <si>
    <t xml:space="preserve">芝山町              </t>
  </si>
  <si>
    <t>横芝光町　　　　　　</t>
  </si>
  <si>
    <t xml:space="preserve">一宮町              </t>
  </si>
  <si>
    <t xml:space="preserve">睦沢町              </t>
  </si>
  <si>
    <t xml:space="preserve">長生村              </t>
  </si>
  <si>
    <t xml:space="preserve">白子町              </t>
  </si>
  <si>
    <t xml:space="preserve">長柄町              </t>
  </si>
  <si>
    <t xml:space="preserve">長南町              </t>
  </si>
  <si>
    <t xml:space="preserve">大多喜町            </t>
  </si>
  <si>
    <t xml:space="preserve">夷隅町              </t>
  </si>
  <si>
    <t xml:space="preserve">御宿町              </t>
  </si>
  <si>
    <t xml:space="preserve">大原町              </t>
  </si>
  <si>
    <t xml:space="preserve">岬町                </t>
  </si>
  <si>
    <t xml:space="preserve">富浦町              </t>
  </si>
  <si>
    <t xml:space="preserve">富山町              </t>
  </si>
  <si>
    <t xml:space="preserve">鋸南町              </t>
  </si>
  <si>
    <t xml:space="preserve">三芳村              </t>
  </si>
  <si>
    <t xml:space="preserve">白浜町              </t>
  </si>
  <si>
    <t xml:space="preserve">千倉町              </t>
  </si>
  <si>
    <t xml:space="preserve">丸山町              </t>
  </si>
  <si>
    <t xml:space="preserve">和田町              </t>
  </si>
  <si>
    <t xml:space="preserve">天津小湊町          </t>
  </si>
  <si>
    <t xml:space="preserve">袖ケ浦町            </t>
  </si>
  <si>
    <t>東京都　</t>
  </si>
  <si>
    <t>東京都　　　　　　　</t>
  </si>
  <si>
    <t xml:space="preserve">東京都  </t>
  </si>
  <si>
    <t xml:space="preserve">千代田区            </t>
  </si>
  <si>
    <t xml:space="preserve">中央区              </t>
  </si>
  <si>
    <t xml:space="preserve">港区                </t>
  </si>
  <si>
    <t xml:space="preserve">新宿区              </t>
  </si>
  <si>
    <t xml:space="preserve">文京区              </t>
  </si>
  <si>
    <t xml:space="preserve">台東区              </t>
  </si>
  <si>
    <t xml:space="preserve">墨田区              </t>
  </si>
  <si>
    <t xml:space="preserve">江東区              </t>
  </si>
  <si>
    <t xml:space="preserve">品川区              </t>
  </si>
  <si>
    <t xml:space="preserve">目黒区              </t>
  </si>
  <si>
    <t xml:space="preserve">大田区              </t>
  </si>
  <si>
    <t>111</t>
  </si>
  <si>
    <t xml:space="preserve">世田谷区            </t>
  </si>
  <si>
    <t>112</t>
  </si>
  <si>
    <t xml:space="preserve">渋谷区              </t>
  </si>
  <si>
    <t>113</t>
  </si>
  <si>
    <t xml:space="preserve">中野区              </t>
  </si>
  <si>
    <t>114</t>
  </si>
  <si>
    <t xml:space="preserve">杉並区              </t>
  </si>
  <si>
    <t>115</t>
  </si>
  <si>
    <t xml:space="preserve">豊島区              </t>
  </si>
  <si>
    <t>116</t>
  </si>
  <si>
    <t xml:space="preserve">北区                </t>
  </si>
  <si>
    <t>117</t>
  </si>
  <si>
    <t xml:space="preserve">荒川区              </t>
  </si>
  <si>
    <t>118</t>
  </si>
  <si>
    <t xml:space="preserve">板橋区              </t>
  </si>
  <si>
    <t>119</t>
  </si>
  <si>
    <t xml:space="preserve">練馬区              </t>
  </si>
  <si>
    <t>120</t>
  </si>
  <si>
    <t xml:space="preserve">足立区              </t>
  </si>
  <si>
    <t>121</t>
  </si>
  <si>
    <t xml:space="preserve">葛飾区              </t>
  </si>
  <si>
    <t>122</t>
  </si>
  <si>
    <t xml:space="preserve">江戸川区            </t>
  </si>
  <si>
    <t>123</t>
  </si>
  <si>
    <t xml:space="preserve">八王子市            </t>
  </si>
  <si>
    <t xml:space="preserve">立川市              </t>
  </si>
  <si>
    <t xml:space="preserve">武蔵野市            </t>
  </si>
  <si>
    <t xml:space="preserve">三鷹市              </t>
  </si>
  <si>
    <t xml:space="preserve">青梅市              </t>
  </si>
  <si>
    <t xml:space="preserve">府中市              </t>
  </si>
  <si>
    <t xml:space="preserve">昭島市              </t>
  </si>
  <si>
    <t xml:space="preserve">調布市              </t>
  </si>
  <si>
    <t xml:space="preserve">町田市              </t>
  </si>
  <si>
    <t xml:space="preserve">小金井市            </t>
  </si>
  <si>
    <t xml:space="preserve">小平市              </t>
  </si>
  <si>
    <t xml:space="preserve">日野市              </t>
  </si>
  <si>
    <t xml:space="preserve">東村山市            </t>
  </si>
  <si>
    <t xml:space="preserve">国分寺市            </t>
  </si>
  <si>
    <t xml:space="preserve">国立市              </t>
  </si>
  <si>
    <t xml:space="preserve">田無市              </t>
  </si>
  <si>
    <t xml:space="preserve">保谷市              </t>
  </si>
  <si>
    <t xml:space="preserve">福生市              </t>
  </si>
  <si>
    <t xml:space="preserve">狛江市              </t>
  </si>
  <si>
    <t xml:space="preserve">東大和市            </t>
  </si>
  <si>
    <t xml:space="preserve">清瀬市              </t>
  </si>
  <si>
    <t xml:space="preserve">東久留米市          </t>
  </si>
  <si>
    <t xml:space="preserve">武蔵村山市          </t>
  </si>
  <si>
    <t xml:space="preserve">多摩市              </t>
  </si>
  <si>
    <t xml:space="preserve">稲城市              </t>
  </si>
  <si>
    <t xml:space="preserve">秋川市              </t>
  </si>
  <si>
    <t xml:space="preserve">羽村市              </t>
  </si>
  <si>
    <t xml:space="preserve">あきる野市          </t>
  </si>
  <si>
    <t xml:space="preserve">西東京市            </t>
  </si>
  <si>
    <t xml:space="preserve">羽村町              </t>
  </si>
  <si>
    <t xml:space="preserve">瑞穂町              </t>
  </si>
  <si>
    <t xml:space="preserve">日の出町            </t>
  </si>
  <si>
    <t xml:space="preserve">五日市町            </t>
  </si>
  <si>
    <t xml:space="preserve">檜原村              </t>
  </si>
  <si>
    <t xml:space="preserve">奥多摩町            </t>
  </si>
  <si>
    <t xml:space="preserve">大島町              </t>
  </si>
  <si>
    <t xml:space="preserve">利島村              </t>
  </si>
  <si>
    <t xml:space="preserve">新島村              </t>
  </si>
  <si>
    <t xml:space="preserve">神津島村            </t>
  </si>
  <si>
    <t xml:space="preserve">三宅村              </t>
  </si>
  <si>
    <t xml:space="preserve">御蔵島村            </t>
  </si>
  <si>
    <t xml:space="preserve">八丈町              </t>
  </si>
  <si>
    <t xml:space="preserve">青ヶ島村            </t>
  </si>
  <si>
    <t xml:space="preserve">小笠原村            </t>
  </si>
  <si>
    <t>神奈川県　　　　　　</t>
  </si>
  <si>
    <t>横浜市　　　　　　　</t>
  </si>
  <si>
    <t xml:space="preserve">横浜市鶴見区        </t>
  </si>
  <si>
    <t xml:space="preserve">横浜市神奈川区      </t>
  </si>
  <si>
    <t xml:space="preserve">横浜市西区          </t>
  </si>
  <si>
    <t xml:space="preserve">横浜市中区          </t>
  </si>
  <si>
    <t xml:space="preserve">横浜市南区          </t>
  </si>
  <si>
    <t xml:space="preserve">横浜市保土ケ谷区    </t>
  </si>
  <si>
    <t xml:space="preserve">横浜市磯子区        </t>
  </si>
  <si>
    <t xml:space="preserve">横浜市金沢区        </t>
  </si>
  <si>
    <t xml:space="preserve">横浜市港北区        </t>
  </si>
  <si>
    <t xml:space="preserve">横浜市戸塚区        </t>
  </si>
  <si>
    <t xml:space="preserve">横浜市港南区        </t>
  </si>
  <si>
    <t xml:space="preserve">横浜市旭区          </t>
  </si>
  <si>
    <t xml:space="preserve">横浜市緑区          </t>
  </si>
  <si>
    <t xml:space="preserve">横浜市瀬谷区        </t>
  </si>
  <si>
    <t xml:space="preserve">横浜市栄区          </t>
  </si>
  <si>
    <t xml:space="preserve">横浜市泉区          </t>
  </si>
  <si>
    <t xml:space="preserve">横浜市青葉区        </t>
  </si>
  <si>
    <t xml:space="preserve">横浜市都筑区        </t>
  </si>
  <si>
    <t>川崎市　　　　　　　</t>
  </si>
  <si>
    <t>130</t>
  </si>
  <si>
    <t xml:space="preserve">川崎市川崎区        </t>
  </si>
  <si>
    <t>131</t>
  </si>
  <si>
    <t xml:space="preserve">川崎市幸区          </t>
  </si>
  <si>
    <t>132</t>
  </si>
  <si>
    <t xml:space="preserve">川崎市中原区        </t>
  </si>
  <si>
    <t>133</t>
  </si>
  <si>
    <t xml:space="preserve">川崎市高津区        </t>
  </si>
  <si>
    <t>134</t>
  </si>
  <si>
    <t xml:space="preserve">川崎市多摩区        </t>
  </si>
  <si>
    <t>135</t>
  </si>
  <si>
    <t xml:space="preserve">川崎市宮前区        </t>
  </si>
  <si>
    <t>136</t>
  </si>
  <si>
    <t xml:space="preserve">川崎市麻生区        </t>
  </si>
  <si>
    <t>137</t>
  </si>
  <si>
    <t>相模原市　　　　　　</t>
  </si>
  <si>
    <t>150</t>
  </si>
  <si>
    <t>相模原市緑区　　　　</t>
  </si>
  <si>
    <t>151</t>
  </si>
  <si>
    <t>相模原市中央区　　　</t>
  </si>
  <si>
    <t>152</t>
  </si>
  <si>
    <t>相模原市南区　　　　</t>
  </si>
  <si>
    <t>153</t>
  </si>
  <si>
    <t xml:space="preserve">横須賀市            </t>
  </si>
  <si>
    <t xml:space="preserve">平塚市              </t>
  </si>
  <si>
    <t xml:space="preserve">鎌倉市              </t>
  </si>
  <si>
    <t xml:space="preserve">藤沢市              </t>
  </si>
  <si>
    <t xml:space="preserve">小田原市            </t>
  </si>
  <si>
    <t xml:space="preserve">茅ヶ崎市            </t>
  </si>
  <si>
    <t xml:space="preserve">逗子市              </t>
  </si>
  <si>
    <t xml:space="preserve">相模原市            </t>
  </si>
  <si>
    <t xml:space="preserve">三浦市              </t>
  </si>
  <si>
    <t xml:space="preserve">秦野市              </t>
  </si>
  <si>
    <t xml:space="preserve">厚木市              </t>
  </si>
  <si>
    <t xml:space="preserve">大和市              </t>
  </si>
  <si>
    <t xml:space="preserve">伊勢原市            </t>
  </si>
  <si>
    <t xml:space="preserve">海老名市            </t>
  </si>
  <si>
    <t xml:space="preserve">座間市              </t>
  </si>
  <si>
    <t xml:space="preserve">南足柄市            </t>
  </si>
  <si>
    <t xml:space="preserve">綾瀬市              </t>
  </si>
  <si>
    <t xml:space="preserve">葉山町              </t>
  </si>
  <si>
    <t xml:space="preserve">寒川町              </t>
  </si>
  <si>
    <t xml:space="preserve">大磯町              </t>
  </si>
  <si>
    <t xml:space="preserve">中井町              </t>
  </si>
  <si>
    <t xml:space="preserve">松田町              </t>
  </si>
  <si>
    <t xml:space="preserve">山北町              </t>
  </si>
  <si>
    <t xml:space="preserve">開成町              </t>
  </si>
  <si>
    <t xml:space="preserve">箱根町              </t>
  </si>
  <si>
    <t xml:space="preserve">真鶴町              </t>
  </si>
  <si>
    <t xml:space="preserve">湯河原町            </t>
  </si>
  <si>
    <t xml:space="preserve">愛川町              </t>
  </si>
  <si>
    <t xml:space="preserve">清川村              </t>
  </si>
  <si>
    <t xml:space="preserve">城山町              </t>
  </si>
  <si>
    <t xml:space="preserve">津久井町            </t>
  </si>
  <si>
    <t xml:space="preserve">相模湖町            </t>
  </si>
  <si>
    <t xml:space="preserve">藤野町              </t>
  </si>
  <si>
    <t>新潟県　</t>
  </si>
  <si>
    <t>新潟県　　　　　　　</t>
  </si>
  <si>
    <t>新潟市　　　　　　　</t>
  </si>
  <si>
    <t>新潟市北区　　　　　</t>
  </si>
  <si>
    <t>新潟市東区　　　　　</t>
  </si>
  <si>
    <t>新潟市中央区　　　　</t>
  </si>
  <si>
    <t>新潟市江南区　　　　</t>
  </si>
  <si>
    <t>新潟市秋葉区　　　　</t>
  </si>
  <si>
    <t>新潟市南区　　　　　</t>
  </si>
  <si>
    <t>新潟市西区　　　　　</t>
  </si>
  <si>
    <t>新潟市西蒲区　　　　</t>
  </si>
  <si>
    <t xml:space="preserve">新潟県  </t>
  </si>
  <si>
    <t xml:space="preserve">新潟市              </t>
  </si>
  <si>
    <t xml:space="preserve">長岡市              </t>
  </si>
  <si>
    <t xml:space="preserve">三条市              </t>
  </si>
  <si>
    <t xml:space="preserve">柏崎市              </t>
  </si>
  <si>
    <t xml:space="preserve">新発田市            </t>
  </si>
  <si>
    <t xml:space="preserve">新津市              </t>
  </si>
  <si>
    <t xml:space="preserve">小千谷市            </t>
  </si>
  <si>
    <t xml:space="preserve">加茂市              </t>
  </si>
  <si>
    <t xml:space="preserve">十日町市            </t>
  </si>
  <si>
    <t xml:space="preserve">見附市              </t>
  </si>
  <si>
    <t xml:space="preserve">村上市              </t>
  </si>
  <si>
    <t xml:space="preserve">燕市                </t>
  </si>
  <si>
    <t xml:space="preserve">栃尾市              </t>
  </si>
  <si>
    <t xml:space="preserve">糸魚川市            </t>
  </si>
  <si>
    <t xml:space="preserve">妙高市              </t>
  </si>
  <si>
    <t xml:space="preserve">新井市              </t>
  </si>
  <si>
    <t xml:space="preserve">五泉市              </t>
  </si>
  <si>
    <t xml:space="preserve">両津市              </t>
  </si>
  <si>
    <t xml:space="preserve">白根市              </t>
  </si>
  <si>
    <t xml:space="preserve">豊栄市              </t>
  </si>
  <si>
    <t xml:space="preserve">上越市              </t>
  </si>
  <si>
    <t xml:space="preserve">阿賀野市            </t>
  </si>
  <si>
    <t xml:space="preserve">佐渡市              </t>
  </si>
  <si>
    <t xml:space="preserve">魚沼市              </t>
  </si>
  <si>
    <t xml:space="preserve">南魚沼市            </t>
  </si>
  <si>
    <t>胎内市　　　　　　　</t>
  </si>
  <si>
    <t xml:space="preserve">安田町              </t>
  </si>
  <si>
    <t xml:space="preserve">京ケ瀬村            </t>
  </si>
  <si>
    <t xml:space="preserve">水原町              </t>
  </si>
  <si>
    <t xml:space="preserve">笹神村              </t>
  </si>
  <si>
    <t xml:space="preserve">聖籠町              </t>
  </si>
  <si>
    <t xml:space="preserve">加治川村            </t>
  </si>
  <si>
    <t xml:space="preserve">紫雲寺町            </t>
  </si>
  <si>
    <t xml:space="preserve">中条町              </t>
  </si>
  <si>
    <t xml:space="preserve">黒川村              </t>
  </si>
  <si>
    <t>311</t>
  </si>
  <si>
    <t xml:space="preserve">小須戸町            </t>
  </si>
  <si>
    <t xml:space="preserve">村松町              </t>
  </si>
  <si>
    <t xml:space="preserve">横越町              </t>
  </si>
  <si>
    <t xml:space="preserve">横越村              </t>
  </si>
  <si>
    <t xml:space="preserve">亀田町              </t>
  </si>
  <si>
    <t xml:space="preserve">岩室村              </t>
  </si>
  <si>
    <t xml:space="preserve">弥彦村              </t>
  </si>
  <si>
    <t xml:space="preserve">分水町              </t>
  </si>
  <si>
    <t xml:space="preserve">巻町                </t>
  </si>
  <si>
    <t xml:space="preserve">黒埼町              </t>
  </si>
  <si>
    <t xml:space="preserve">味方村              </t>
  </si>
  <si>
    <t xml:space="preserve">潟東村              </t>
  </si>
  <si>
    <t xml:space="preserve">月潟村              </t>
  </si>
  <si>
    <t>350</t>
  </si>
  <si>
    <t xml:space="preserve">中之口村            </t>
  </si>
  <si>
    <t>351</t>
  </si>
  <si>
    <t xml:space="preserve">田上町              </t>
  </si>
  <si>
    <t xml:space="preserve">下田村              </t>
  </si>
  <si>
    <t xml:space="preserve">中之島町            </t>
  </si>
  <si>
    <t xml:space="preserve">津川町              </t>
  </si>
  <si>
    <t xml:space="preserve">鹿瀬町              </t>
  </si>
  <si>
    <t xml:space="preserve">上川村              </t>
  </si>
  <si>
    <t xml:space="preserve">三川村              </t>
  </si>
  <si>
    <t xml:space="preserve">阿賀町              </t>
  </si>
  <si>
    <t xml:space="preserve">越路町              </t>
  </si>
  <si>
    <t xml:space="preserve">与板町              </t>
  </si>
  <si>
    <t xml:space="preserve">和島村              </t>
  </si>
  <si>
    <t xml:space="preserve">出雲崎町            </t>
  </si>
  <si>
    <t xml:space="preserve">寺泊町              </t>
  </si>
  <si>
    <t xml:space="preserve">山古志村            </t>
  </si>
  <si>
    <t xml:space="preserve">川口町              </t>
  </si>
  <si>
    <t xml:space="preserve">堀之内町            </t>
  </si>
  <si>
    <t xml:space="preserve">小出町              </t>
  </si>
  <si>
    <t xml:space="preserve">湯之谷村            </t>
  </si>
  <si>
    <t xml:space="preserve">広神村              </t>
  </si>
  <si>
    <t xml:space="preserve">守門村              </t>
  </si>
  <si>
    <t xml:space="preserve">入広瀬村            </t>
  </si>
  <si>
    <t xml:space="preserve">湯沢町              </t>
  </si>
  <si>
    <t xml:space="preserve">塩沢町              </t>
  </si>
  <si>
    <t xml:space="preserve">六日町              </t>
  </si>
  <si>
    <t xml:space="preserve">津南町              </t>
  </si>
  <si>
    <t xml:space="preserve">高柳町              </t>
  </si>
  <si>
    <t xml:space="preserve">刈羽村              </t>
  </si>
  <si>
    <t xml:space="preserve">西山町              </t>
  </si>
  <si>
    <t xml:space="preserve">安塚町              </t>
  </si>
  <si>
    <t xml:space="preserve">浦川原村            </t>
  </si>
  <si>
    <t xml:space="preserve">松代町              </t>
  </si>
  <si>
    <t xml:space="preserve">松之山町            </t>
  </si>
  <si>
    <t xml:space="preserve">大島村              </t>
  </si>
  <si>
    <t xml:space="preserve">牧村                </t>
  </si>
  <si>
    <t xml:space="preserve">柿崎町              </t>
  </si>
  <si>
    <t xml:space="preserve">大潟町              </t>
  </si>
  <si>
    <t xml:space="preserve">頸城村              </t>
  </si>
  <si>
    <t xml:space="preserve">妙高高原町          </t>
  </si>
  <si>
    <t xml:space="preserve">中郷村              </t>
  </si>
  <si>
    <t xml:space="preserve">妙高村              </t>
  </si>
  <si>
    <t xml:space="preserve">清里村              </t>
  </si>
  <si>
    <t xml:space="preserve">三和村              </t>
  </si>
  <si>
    <t xml:space="preserve">名立町              </t>
  </si>
  <si>
    <t xml:space="preserve">能生町              </t>
  </si>
  <si>
    <t xml:space="preserve">青海町              </t>
  </si>
  <si>
    <t xml:space="preserve">関川村              </t>
  </si>
  <si>
    <t xml:space="preserve">荒川町              </t>
  </si>
  <si>
    <t xml:space="preserve">神林村              </t>
  </si>
  <si>
    <t xml:space="preserve">粟島浦村            </t>
  </si>
  <si>
    <t xml:space="preserve">相川町              </t>
  </si>
  <si>
    <t xml:space="preserve">佐和田町            </t>
  </si>
  <si>
    <t xml:space="preserve">金井町              </t>
  </si>
  <si>
    <t xml:space="preserve">新穂村              </t>
  </si>
  <si>
    <t xml:space="preserve">畑野町              </t>
  </si>
  <si>
    <t xml:space="preserve">真野町              </t>
  </si>
  <si>
    <t xml:space="preserve">小木町              </t>
  </si>
  <si>
    <t xml:space="preserve">羽茂町              </t>
  </si>
  <si>
    <t xml:space="preserve">赤泊村              </t>
  </si>
  <si>
    <t>富山県　</t>
  </si>
  <si>
    <t>富山県　　　　　　　</t>
  </si>
  <si>
    <t>16</t>
  </si>
  <si>
    <t xml:space="preserve">富山県  </t>
  </si>
  <si>
    <t xml:space="preserve">富山市              </t>
  </si>
  <si>
    <t xml:space="preserve">高岡市              </t>
  </si>
  <si>
    <t xml:space="preserve">新湊市              </t>
  </si>
  <si>
    <t xml:space="preserve">魚津市              </t>
  </si>
  <si>
    <t xml:space="preserve">氷見市              </t>
  </si>
  <si>
    <t xml:space="preserve">滑川市              </t>
  </si>
  <si>
    <t xml:space="preserve">黒部市              </t>
  </si>
  <si>
    <t xml:space="preserve">砺波市              </t>
  </si>
  <si>
    <t xml:space="preserve">小矢部市            </t>
  </si>
  <si>
    <t xml:space="preserve">南砺市              </t>
  </si>
  <si>
    <t>射水市　　　　　　　</t>
  </si>
  <si>
    <t xml:space="preserve">大沢野町            </t>
  </si>
  <si>
    <t xml:space="preserve">大山町              </t>
  </si>
  <si>
    <t xml:space="preserve">舟橋村              </t>
  </si>
  <si>
    <t xml:space="preserve">上市町              </t>
  </si>
  <si>
    <t xml:space="preserve">立山町              </t>
  </si>
  <si>
    <t xml:space="preserve">宇奈月町            </t>
  </si>
  <si>
    <t xml:space="preserve">入善町              </t>
  </si>
  <si>
    <t xml:space="preserve">八尾町              </t>
  </si>
  <si>
    <t xml:space="preserve">婦中町              </t>
  </si>
  <si>
    <t xml:space="preserve">山田村              </t>
  </si>
  <si>
    <t xml:space="preserve">細入村              </t>
  </si>
  <si>
    <t xml:space="preserve">小杉町              </t>
  </si>
  <si>
    <t xml:space="preserve">大門町              </t>
  </si>
  <si>
    <t xml:space="preserve">下村                </t>
  </si>
  <si>
    <t xml:space="preserve">城端町              </t>
  </si>
  <si>
    <t xml:space="preserve">平村                </t>
  </si>
  <si>
    <t xml:space="preserve">上平村              </t>
  </si>
  <si>
    <t xml:space="preserve">利賀村              </t>
  </si>
  <si>
    <t xml:space="preserve">庄川町              </t>
  </si>
  <si>
    <t xml:space="preserve">井波町              </t>
  </si>
  <si>
    <t xml:space="preserve">井口村              </t>
  </si>
  <si>
    <t xml:space="preserve">福野町              </t>
  </si>
  <si>
    <t xml:space="preserve">福光町              </t>
  </si>
  <si>
    <t xml:space="preserve">福岡町              </t>
  </si>
  <si>
    <t>石川県　</t>
  </si>
  <si>
    <t>石川県　　　　　　　</t>
  </si>
  <si>
    <t>17</t>
  </si>
  <si>
    <t xml:space="preserve">石川県  </t>
  </si>
  <si>
    <t xml:space="preserve">金沢市              </t>
  </si>
  <si>
    <t xml:space="preserve">七尾市              </t>
  </si>
  <si>
    <t xml:space="preserve">小松市              </t>
  </si>
  <si>
    <t xml:space="preserve">輪島市              </t>
  </si>
  <si>
    <t xml:space="preserve">珠洲市              </t>
  </si>
  <si>
    <t xml:space="preserve">加賀市              </t>
  </si>
  <si>
    <t xml:space="preserve">羽咋市              </t>
  </si>
  <si>
    <t xml:space="preserve">松任市              </t>
  </si>
  <si>
    <t xml:space="preserve">かほく市            </t>
  </si>
  <si>
    <t xml:space="preserve">白山市              </t>
  </si>
  <si>
    <t xml:space="preserve">能美市              </t>
  </si>
  <si>
    <t>野々市市　　　　　　</t>
  </si>
  <si>
    <t xml:space="preserve">山中町              </t>
  </si>
  <si>
    <t xml:space="preserve">根上町              </t>
  </si>
  <si>
    <t xml:space="preserve">寺井町              </t>
  </si>
  <si>
    <t xml:space="preserve">辰口町              </t>
  </si>
  <si>
    <t xml:space="preserve">川北町              </t>
  </si>
  <si>
    <t xml:space="preserve">美川町              </t>
  </si>
  <si>
    <t xml:space="preserve">鶴来町              </t>
  </si>
  <si>
    <t xml:space="preserve">野々市町            </t>
  </si>
  <si>
    <t xml:space="preserve">吉野谷村            </t>
  </si>
  <si>
    <t xml:space="preserve">鳥越村              </t>
  </si>
  <si>
    <t xml:space="preserve">尾口村              </t>
  </si>
  <si>
    <t xml:space="preserve">白峰村              </t>
  </si>
  <si>
    <t xml:space="preserve">津幡町              </t>
  </si>
  <si>
    <t xml:space="preserve">高松町              </t>
  </si>
  <si>
    <t xml:space="preserve">七塚町              </t>
  </si>
  <si>
    <t xml:space="preserve">宇ノ気町            </t>
  </si>
  <si>
    <t xml:space="preserve">内灘町              </t>
  </si>
  <si>
    <t xml:space="preserve">富来町              </t>
  </si>
  <si>
    <t xml:space="preserve">志雄町              </t>
  </si>
  <si>
    <t xml:space="preserve">志賀町              </t>
  </si>
  <si>
    <t xml:space="preserve">押水町              </t>
  </si>
  <si>
    <t xml:space="preserve">宝達志水町          </t>
  </si>
  <si>
    <t xml:space="preserve">田鶴浜町            </t>
  </si>
  <si>
    <t xml:space="preserve">鳥屋町              </t>
  </si>
  <si>
    <t xml:space="preserve">中島町              </t>
  </si>
  <si>
    <t xml:space="preserve">能登島町            </t>
  </si>
  <si>
    <t xml:space="preserve">鹿西町              </t>
  </si>
  <si>
    <t xml:space="preserve">中能登町            </t>
  </si>
  <si>
    <t xml:space="preserve">穴水町              </t>
  </si>
  <si>
    <t xml:space="preserve">門前町              </t>
  </si>
  <si>
    <t xml:space="preserve">能都町              </t>
  </si>
  <si>
    <t xml:space="preserve">柳田村              </t>
  </si>
  <si>
    <t xml:space="preserve">内浦町              </t>
  </si>
  <si>
    <t xml:space="preserve">能登町              </t>
  </si>
  <si>
    <t>福井県　</t>
  </si>
  <si>
    <t>福井県　　　　　　　</t>
  </si>
  <si>
    <t>18</t>
  </si>
  <si>
    <t xml:space="preserve">福井県  </t>
  </si>
  <si>
    <t xml:space="preserve">福井市              </t>
  </si>
  <si>
    <t xml:space="preserve">敦賀市              </t>
  </si>
  <si>
    <t xml:space="preserve">武生市              </t>
  </si>
  <si>
    <t xml:space="preserve">小浜市              </t>
  </si>
  <si>
    <t xml:space="preserve">大野市              </t>
  </si>
  <si>
    <t xml:space="preserve">勝山市              </t>
  </si>
  <si>
    <t xml:space="preserve">鯖江市              </t>
  </si>
  <si>
    <t xml:space="preserve">あわら市            </t>
  </si>
  <si>
    <t>越前市　　　　　　　</t>
  </si>
  <si>
    <t>坂井市　　　　　　　</t>
  </si>
  <si>
    <t xml:space="preserve">美山町              </t>
  </si>
  <si>
    <t xml:space="preserve">松岡町              </t>
  </si>
  <si>
    <t xml:space="preserve">永平寺町            </t>
  </si>
  <si>
    <t xml:space="preserve">上志比村            </t>
  </si>
  <si>
    <t xml:space="preserve">和泉村              </t>
  </si>
  <si>
    <t xml:space="preserve">三国町              </t>
  </si>
  <si>
    <t xml:space="preserve">芦原町              </t>
  </si>
  <si>
    <t xml:space="preserve">金津町              </t>
  </si>
  <si>
    <t xml:space="preserve">丸岡町              </t>
  </si>
  <si>
    <t xml:space="preserve">春江町              </t>
  </si>
  <si>
    <t xml:space="preserve">坂井町              </t>
  </si>
  <si>
    <t xml:space="preserve">今立町              </t>
  </si>
  <si>
    <t xml:space="preserve">南条町              </t>
  </si>
  <si>
    <t xml:space="preserve">今庄町              </t>
  </si>
  <si>
    <t xml:space="preserve">河野村              </t>
  </si>
  <si>
    <t xml:space="preserve">南越前町            </t>
  </si>
  <si>
    <t xml:space="preserve">宮崎村              </t>
  </si>
  <si>
    <t xml:space="preserve">越前町              </t>
  </si>
  <si>
    <t xml:space="preserve">越廼村              </t>
  </si>
  <si>
    <t xml:space="preserve">織田町              </t>
  </si>
  <si>
    <t xml:space="preserve">三方町              </t>
  </si>
  <si>
    <t xml:space="preserve">美浜町              </t>
  </si>
  <si>
    <t xml:space="preserve">上中町              </t>
  </si>
  <si>
    <t xml:space="preserve">名田庄村            </t>
  </si>
  <si>
    <t xml:space="preserve">高浜町              </t>
  </si>
  <si>
    <t xml:space="preserve">大飯町              </t>
  </si>
  <si>
    <t>おおい町　　　　　　</t>
  </si>
  <si>
    <t>若狭町　　　　　　　</t>
  </si>
  <si>
    <t>山梨県　</t>
  </si>
  <si>
    <t>山梨県　　　　　　　</t>
  </si>
  <si>
    <t>19</t>
  </si>
  <si>
    <t xml:space="preserve">山梨県  </t>
  </si>
  <si>
    <t xml:space="preserve">甲府市              </t>
  </si>
  <si>
    <t xml:space="preserve">富士吉田市          </t>
  </si>
  <si>
    <t xml:space="preserve">塩山市              </t>
  </si>
  <si>
    <t xml:space="preserve">都留市              </t>
  </si>
  <si>
    <t xml:space="preserve">山梨市              </t>
  </si>
  <si>
    <t xml:space="preserve">大月市              </t>
  </si>
  <si>
    <t xml:space="preserve">韮崎市              </t>
  </si>
  <si>
    <t xml:space="preserve">南アルプス市        </t>
  </si>
  <si>
    <t xml:space="preserve">北杜市              </t>
  </si>
  <si>
    <t xml:space="preserve">甲斐市              </t>
  </si>
  <si>
    <t xml:space="preserve">笛吹市              </t>
  </si>
  <si>
    <t>上野原市　　　　　　</t>
  </si>
  <si>
    <t>甲州市　　　　　　　</t>
  </si>
  <si>
    <t>中央市　　　　　　　</t>
  </si>
  <si>
    <t xml:space="preserve">春日居町            </t>
  </si>
  <si>
    <t xml:space="preserve">牧丘町              </t>
  </si>
  <si>
    <t xml:space="preserve">三富村              </t>
  </si>
  <si>
    <t xml:space="preserve">勝沼町              </t>
  </si>
  <si>
    <t xml:space="preserve">石和町              </t>
  </si>
  <si>
    <t xml:space="preserve">御坂町              </t>
  </si>
  <si>
    <t xml:space="preserve">八代町              </t>
  </si>
  <si>
    <t xml:space="preserve">境川村              </t>
  </si>
  <si>
    <t xml:space="preserve">中道町              </t>
  </si>
  <si>
    <t xml:space="preserve">芦川村              </t>
  </si>
  <si>
    <t xml:space="preserve">豊富村              </t>
  </si>
  <si>
    <t xml:space="preserve">上九一色村          </t>
  </si>
  <si>
    <t xml:space="preserve">三珠町              </t>
  </si>
  <si>
    <t xml:space="preserve">市川大門町          </t>
  </si>
  <si>
    <t xml:space="preserve">下部町              </t>
  </si>
  <si>
    <t>市川三郷町　　　　　</t>
  </si>
  <si>
    <t xml:space="preserve">増穂町              </t>
  </si>
  <si>
    <t xml:space="preserve">鰍沢町              </t>
  </si>
  <si>
    <t xml:space="preserve">中富町              </t>
  </si>
  <si>
    <t xml:space="preserve">早川町              </t>
  </si>
  <si>
    <t xml:space="preserve">身延町              </t>
  </si>
  <si>
    <t xml:space="preserve">富沢町              </t>
  </si>
  <si>
    <t>富士川町　　　　　　</t>
  </si>
  <si>
    <t xml:space="preserve">竜王町              </t>
  </si>
  <si>
    <t xml:space="preserve">敷島町              </t>
  </si>
  <si>
    <t xml:space="preserve">玉穂町              </t>
  </si>
  <si>
    <t xml:space="preserve">玉穂村              </t>
  </si>
  <si>
    <t xml:space="preserve">田富町              </t>
  </si>
  <si>
    <t xml:space="preserve">八田村              </t>
  </si>
  <si>
    <t xml:space="preserve">白根町              </t>
  </si>
  <si>
    <t xml:space="preserve">芦安村              </t>
  </si>
  <si>
    <t>388</t>
  </si>
  <si>
    <t xml:space="preserve">若草町              </t>
  </si>
  <si>
    <t>389</t>
  </si>
  <si>
    <t xml:space="preserve">櫛形町              </t>
  </si>
  <si>
    <t>390</t>
  </si>
  <si>
    <t xml:space="preserve">甲西町              </t>
  </si>
  <si>
    <t xml:space="preserve">明野村              </t>
  </si>
  <si>
    <t xml:space="preserve">須玉町              </t>
  </si>
  <si>
    <t xml:space="preserve">高根町              </t>
  </si>
  <si>
    <t xml:space="preserve">長坂町              </t>
  </si>
  <si>
    <t xml:space="preserve">大泉村              </t>
  </si>
  <si>
    <t xml:space="preserve">小淵沢町            </t>
  </si>
  <si>
    <t xml:space="preserve">白州町              </t>
  </si>
  <si>
    <t xml:space="preserve">武川村              </t>
  </si>
  <si>
    <t xml:space="preserve">秋山村              </t>
  </si>
  <si>
    <t xml:space="preserve">道志村              </t>
  </si>
  <si>
    <t xml:space="preserve">西桂町              </t>
  </si>
  <si>
    <t xml:space="preserve">忍野村              </t>
  </si>
  <si>
    <t xml:space="preserve">山中湖村            </t>
  </si>
  <si>
    <t xml:space="preserve">河口湖町            </t>
  </si>
  <si>
    <t xml:space="preserve">勝山村              </t>
  </si>
  <si>
    <t xml:space="preserve">足和田村            </t>
  </si>
  <si>
    <t xml:space="preserve">鳴沢村              </t>
  </si>
  <si>
    <t xml:space="preserve">富士河口湖町        </t>
  </si>
  <si>
    <t xml:space="preserve">上野原町            </t>
  </si>
  <si>
    <t xml:space="preserve">小菅村              </t>
  </si>
  <si>
    <t xml:space="preserve">丹波山村            </t>
  </si>
  <si>
    <t>長野県　</t>
  </si>
  <si>
    <t>長野県　　　　　　　</t>
  </si>
  <si>
    <t>20</t>
  </si>
  <si>
    <t xml:space="preserve">長野県  </t>
  </si>
  <si>
    <t xml:space="preserve">長野市              </t>
  </si>
  <si>
    <t xml:space="preserve">松本市              </t>
  </si>
  <si>
    <t xml:space="preserve">上田市              </t>
  </si>
  <si>
    <t xml:space="preserve">岡谷市              </t>
  </si>
  <si>
    <t xml:space="preserve">飯田市              </t>
  </si>
  <si>
    <t xml:space="preserve">諏訪市              </t>
  </si>
  <si>
    <t xml:space="preserve">須坂市              </t>
  </si>
  <si>
    <t xml:space="preserve">小諸市              </t>
  </si>
  <si>
    <t xml:space="preserve">伊那市              </t>
  </si>
  <si>
    <t xml:space="preserve">駒ヶ根市            </t>
  </si>
  <si>
    <t xml:space="preserve">中野市              </t>
  </si>
  <si>
    <t xml:space="preserve">大町市              </t>
  </si>
  <si>
    <t xml:space="preserve">飯山市              </t>
  </si>
  <si>
    <t xml:space="preserve">茅野市              </t>
  </si>
  <si>
    <t xml:space="preserve">塩尻市              </t>
  </si>
  <si>
    <t xml:space="preserve">更埴市              </t>
  </si>
  <si>
    <t xml:space="preserve">佐久市              </t>
  </si>
  <si>
    <t xml:space="preserve">千曲市              </t>
  </si>
  <si>
    <t xml:space="preserve">東御市              </t>
  </si>
  <si>
    <t>安曇野市　　　　　　</t>
  </si>
  <si>
    <t xml:space="preserve">臼田町              </t>
  </si>
  <si>
    <t xml:space="preserve">佐久町              </t>
  </si>
  <si>
    <t xml:space="preserve">小海町              </t>
  </si>
  <si>
    <t xml:space="preserve">川上村              </t>
  </si>
  <si>
    <t xml:space="preserve">南相木村            </t>
  </si>
  <si>
    <t xml:space="preserve">北相木村            </t>
  </si>
  <si>
    <t xml:space="preserve">八千穂村            </t>
  </si>
  <si>
    <t>佐久穂町　　　　　　</t>
  </si>
  <si>
    <t xml:space="preserve">軽井沢町            </t>
  </si>
  <si>
    <t xml:space="preserve">望月町              </t>
  </si>
  <si>
    <t xml:space="preserve">御代田町            </t>
  </si>
  <si>
    <t xml:space="preserve">立科町              </t>
  </si>
  <si>
    <t xml:space="preserve">浅科村              </t>
  </si>
  <si>
    <t xml:space="preserve">北御牧村            </t>
  </si>
  <si>
    <t xml:space="preserve">丸子町              </t>
  </si>
  <si>
    <t xml:space="preserve">長門町              </t>
  </si>
  <si>
    <t xml:space="preserve">東部町              </t>
  </si>
  <si>
    <t xml:space="preserve">真田町              </t>
  </si>
  <si>
    <t xml:space="preserve">武石村              </t>
  </si>
  <si>
    <t xml:space="preserve">和田村              </t>
  </si>
  <si>
    <t xml:space="preserve">青木村              </t>
  </si>
  <si>
    <t>長和町　　　　　　　</t>
  </si>
  <si>
    <t xml:space="preserve">下諏訪町            </t>
  </si>
  <si>
    <t xml:space="preserve">富士見町            </t>
  </si>
  <si>
    <t xml:space="preserve">原村                </t>
  </si>
  <si>
    <t xml:space="preserve">高遠町              </t>
  </si>
  <si>
    <t xml:space="preserve">辰野町              </t>
  </si>
  <si>
    <t xml:space="preserve">箕輪町              </t>
  </si>
  <si>
    <t xml:space="preserve">飯島町              </t>
  </si>
  <si>
    <t xml:space="preserve">南箕輪村            </t>
  </si>
  <si>
    <t xml:space="preserve">中川村              </t>
  </si>
  <si>
    <t xml:space="preserve">長谷村              </t>
  </si>
  <si>
    <t xml:space="preserve">宮田村              </t>
  </si>
  <si>
    <t xml:space="preserve">鼎町                </t>
  </si>
  <si>
    <t xml:space="preserve">松川町              </t>
  </si>
  <si>
    <t xml:space="preserve">高森町              </t>
  </si>
  <si>
    <t xml:space="preserve">阿南町              </t>
  </si>
  <si>
    <t xml:space="preserve">上郷町              </t>
  </si>
  <si>
    <t xml:space="preserve">清内路村            </t>
  </si>
  <si>
    <t xml:space="preserve">阿智村              </t>
  </si>
  <si>
    <t xml:space="preserve">浪合村              </t>
  </si>
  <si>
    <t xml:space="preserve">平谷村              </t>
  </si>
  <si>
    <t xml:space="preserve">根羽村              </t>
  </si>
  <si>
    <t xml:space="preserve">下條村              </t>
  </si>
  <si>
    <t xml:space="preserve">売木村              </t>
  </si>
  <si>
    <t xml:space="preserve">天龍村              </t>
  </si>
  <si>
    <t>413</t>
  </si>
  <si>
    <t xml:space="preserve">泰阜村              </t>
  </si>
  <si>
    <t>414</t>
  </si>
  <si>
    <t xml:space="preserve">喬木村              </t>
  </si>
  <si>
    <t>415</t>
  </si>
  <si>
    <t xml:space="preserve">豊丘村              </t>
  </si>
  <si>
    <t>416</t>
  </si>
  <si>
    <t xml:space="preserve">大鹿村              </t>
  </si>
  <si>
    <t>417</t>
  </si>
  <si>
    <t xml:space="preserve">上村                </t>
  </si>
  <si>
    <t>418</t>
  </si>
  <si>
    <t xml:space="preserve">南信濃村            </t>
  </si>
  <si>
    <t>419</t>
  </si>
  <si>
    <t xml:space="preserve">木曽福島町          </t>
  </si>
  <si>
    <t xml:space="preserve">上松町              </t>
  </si>
  <si>
    <t xml:space="preserve">南木曽町            </t>
  </si>
  <si>
    <t xml:space="preserve">楢川村              </t>
  </si>
  <si>
    <t xml:space="preserve">木祖村              </t>
  </si>
  <si>
    <t xml:space="preserve">日義村              </t>
  </si>
  <si>
    <t xml:space="preserve">開田村              </t>
  </si>
  <si>
    <t xml:space="preserve">三岳村              </t>
  </si>
  <si>
    <t xml:space="preserve">王滝村              </t>
  </si>
  <si>
    <t xml:space="preserve">大桑村              </t>
  </si>
  <si>
    <t xml:space="preserve">山口村              </t>
  </si>
  <si>
    <t>木曽町　　　　　　　</t>
  </si>
  <si>
    <t xml:space="preserve">明科町              </t>
  </si>
  <si>
    <t xml:space="preserve">四賀村              </t>
  </si>
  <si>
    <t xml:space="preserve">本城村              </t>
  </si>
  <si>
    <t xml:space="preserve">坂北村              </t>
  </si>
  <si>
    <t xml:space="preserve">麻績村              </t>
  </si>
  <si>
    <t xml:space="preserve">坂井村              </t>
  </si>
  <si>
    <t xml:space="preserve">生坂村              </t>
  </si>
  <si>
    <t xml:space="preserve">波田町              </t>
  </si>
  <si>
    <t>451</t>
  </si>
  <si>
    <t>筑北村　　　　　　　</t>
  </si>
  <si>
    <t xml:space="preserve">豊科町              </t>
  </si>
  <si>
    <t xml:space="preserve">穂高町              </t>
  </si>
  <si>
    <t xml:space="preserve">奈川村              </t>
  </si>
  <si>
    <t xml:space="preserve">安曇村              </t>
  </si>
  <si>
    <t xml:space="preserve">梓川村              </t>
  </si>
  <si>
    <t xml:space="preserve">三郷村              </t>
  </si>
  <si>
    <t xml:space="preserve">堀金村              </t>
  </si>
  <si>
    <t xml:space="preserve">松川村              </t>
  </si>
  <si>
    <t xml:space="preserve">八坂村              </t>
  </si>
  <si>
    <t xml:space="preserve">美麻村              </t>
  </si>
  <si>
    <t xml:space="preserve">白馬村              </t>
  </si>
  <si>
    <t xml:space="preserve">小谷村              </t>
  </si>
  <si>
    <t xml:space="preserve">上山田町            </t>
  </si>
  <si>
    <t xml:space="preserve">大岡村              </t>
  </si>
  <si>
    <t xml:space="preserve">坂城町              </t>
  </si>
  <si>
    <t xml:space="preserve">戸倉町              </t>
  </si>
  <si>
    <t xml:space="preserve">小布施町            </t>
  </si>
  <si>
    <t xml:space="preserve">山ノ内町            </t>
  </si>
  <si>
    <t xml:space="preserve">木島平村            </t>
  </si>
  <si>
    <t xml:space="preserve">野沢温泉村          </t>
  </si>
  <si>
    <t xml:space="preserve">信州新町            </t>
  </si>
  <si>
    <t xml:space="preserve">豊野町              </t>
  </si>
  <si>
    <t xml:space="preserve">信濃町              </t>
  </si>
  <si>
    <t xml:space="preserve">牟礼村              </t>
  </si>
  <si>
    <t xml:space="preserve">三水村              </t>
  </si>
  <si>
    <t xml:space="preserve">戸隠村              </t>
  </si>
  <si>
    <t xml:space="preserve">鬼無里村            </t>
  </si>
  <si>
    <t>587</t>
  </si>
  <si>
    <t xml:space="preserve">小川村              </t>
  </si>
  <si>
    <t>588</t>
  </si>
  <si>
    <t xml:space="preserve">中条村              </t>
  </si>
  <si>
    <t>589</t>
  </si>
  <si>
    <t>飯綱町　　　　　　　</t>
  </si>
  <si>
    <t>590</t>
  </si>
  <si>
    <t xml:space="preserve">豊田村              </t>
  </si>
  <si>
    <t xml:space="preserve">栄村                </t>
  </si>
  <si>
    <t>岐阜県　</t>
  </si>
  <si>
    <t>岐阜県　　　　　　　</t>
  </si>
  <si>
    <t xml:space="preserve">岐阜県  </t>
  </si>
  <si>
    <t xml:space="preserve">岐阜市              </t>
  </si>
  <si>
    <t xml:space="preserve">大垣市              </t>
  </si>
  <si>
    <t xml:space="preserve">高山市              </t>
  </si>
  <si>
    <t xml:space="preserve">多治見市            </t>
  </si>
  <si>
    <t xml:space="preserve">関市                </t>
  </si>
  <si>
    <t xml:space="preserve">中津川市            </t>
  </si>
  <si>
    <t xml:space="preserve">美濃市              </t>
  </si>
  <si>
    <t xml:space="preserve">瑞浪市              </t>
  </si>
  <si>
    <t xml:space="preserve">羽島市              </t>
  </si>
  <si>
    <t xml:space="preserve">恵那市              </t>
  </si>
  <si>
    <t xml:space="preserve">美濃加茂市          </t>
  </si>
  <si>
    <t xml:space="preserve">土岐市              </t>
  </si>
  <si>
    <t xml:space="preserve">各務原市            </t>
  </si>
  <si>
    <t xml:space="preserve">可児市              </t>
  </si>
  <si>
    <t xml:space="preserve">山県市              </t>
  </si>
  <si>
    <t xml:space="preserve">瑞穂市              </t>
  </si>
  <si>
    <t>飛騨市　　　　　　　</t>
  </si>
  <si>
    <t xml:space="preserve">飛彈市              </t>
  </si>
  <si>
    <t xml:space="preserve">本巣市              </t>
  </si>
  <si>
    <t xml:space="preserve">郡上市              </t>
  </si>
  <si>
    <t xml:space="preserve">下呂市              </t>
  </si>
  <si>
    <t>海津市　　　　　　　</t>
  </si>
  <si>
    <t xml:space="preserve">岐南町              </t>
  </si>
  <si>
    <t xml:space="preserve">笠松町              </t>
  </si>
  <si>
    <t xml:space="preserve">海津町              </t>
  </si>
  <si>
    <t xml:space="preserve">南濃町              </t>
  </si>
  <si>
    <t xml:space="preserve">養老町              </t>
  </si>
  <si>
    <t xml:space="preserve">上石津町            </t>
  </si>
  <si>
    <t xml:space="preserve">垂井町              </t>
  </si>
  <si>
    <t xml:space="preserve">関ケ原町            </t>
  </si>
  <si>
    <t xml:space="preserve">神戸町              </t>
  </si>
  <si>
    <t xml:space="preserve">輪之内町            </t>
  </si>
  <si>
    <t xml:space="preserve">安八町              </t>
  </si>
  <si>
    <t xml:space="preserve">墨俣町              </t>
  </si>
  <si>
    <t xml:space="preserve">揖斐川町            </t>
  </si>
  <si>
    <t xml:space="preserve">谷汲村              </t>
  </si>
  <si>
    <t xml:space="preserve">春日村              </t>
  </si>
  <si>
    <t xml:space="preserve">久瀬村              </t>
  </si>
  <si>
    <t xml:space="preserve">藤橋村              </t>
  </si>
  <si>
    <t xml:space="preserve">坂内村              </t>
  </si>
  <si>
    <t xml:space="preserve">徳山村              </t>
  </si>
  <si>
    <t xml:space="preserve">北方町              </t>
  </si>
  <si>
    <t xml:space="preserve">本巣町              </t>
  </si>
  <si>
    <t xml:space="preserve">穂積町              </t>
  </si>
  <si>
    <t xml:space="preserve">巣南町              </t>
  </si>
  <si>
    <t xml:space="preserve">真正町              </t>
  </si>
  <si>
    <t xml:space="preserve">糸貫町              </t>
  </si>
  <si>
    <t xml:space="preserve">根尾村              </t>
  </si>
  <si>
    <t xml:space="preserve">高富町              </t>
  </si>
  <si>
    <t xml:space="preserve">伊自良村            </t>
  </si>
  <si>
    <t xml:space="preserve">洞戸村              </t>
  </si>
  <si>
    <t xml:space="preserve">板取村              </t>
  </si>
  <si>
    <t xml:space="preserve">武芸川町            </t>
  </si>
  <si>
    <t xml:space="preserve">武儀町              </t>
  </si>
  <si>
    <t xml:space="preserve">上之保村            </t>
  </si>
  <si>
    <t xml:space="preserve">郡上郡              </t>
  </si>
  <si>
    <t>480</t>
  </si>
  <si>
    <t xml:space="preserve">白鳥町              </t>
  </si>
  <si>
    <t xml:space="preserve">高鷲村              </t>
  </si>
  <si>
    <t xml:space="preserve">美並村              </t>
  </si>
  <si>
    <t>明宝村　　　　　　　</t>
  </si>
  <si>
    <t xml:space="preserve">明方村              </t>
  </si>
  <si>
    <t xml:space="preserve">和良村              </t>
  </si>
  <si>
    <t xml:space="preserve">坂祝町              </t>
  </si>
  <si>
    <t xml:space="preserve">富加町              </t>
  </si>
  <si>
    <t xml:space="preserve">川辺町              </t>
  </si>
  <si>
    <t xml:space="preserve">七宗町              </t>
  </si>
  <si>
    <t xml:space="preserve">八百津町            </t>
  </si>
  <si>
    <t xml:space="preserve">白川町              </t>
  </si>
  <si>
    <t xml:space="preserve">東白川村            </t>
  </si>
  <si>
    <t xml:space="preserve">御嵩町              </t>
  </si>
  <si>
    <t xml:space="preserve">兼山町              </t>
  </si>
  <si>
    <t xml:space="preserve">笠原町              </t>
  </si>
  <si>
    <t xml:space="preserve">坂下町              </t>
  </si>
  <si>
    <t xml:space="preserve">加子母村            </t>
  </si>
  <si>
    <t xml:space="preserve">付知町              </t>
  </si>
  <si>
    <t xml:space="preserve">蛭川村              </t>
  </si>
  <si>
    <t xml:space="preserve">岩村町              </t>
  </si>
  <si>
    <t xml:space="preserve">山岡町              </t>
  </si>
  <si>
    <t>568</t>
  </si>
  <si>
    <t xml:space="preserve">明智町              </t>
  </si>
  <si>
    <t>569</t>
  </si>
  <si>
    <t xml:space="preserve">串原村              </t>
  </si>
  <si>
    <t>570</t>
  </si>
  <si>
    <t xml:space="preserve">上矢作町            </t>
  </si>
  <si>
    <t xml:space="preserve">萩原町              </t>
  </si>
  <si>
    <t xml:space="preserve">下呂町              </t>
  </si>
  <si>
    <t xml:space="preserve">馬瀬村              </t>
  </si>
  <si>
    <t xml:space="preserve">丹生川村            </t>
  </si>
  <si>
    <t xml:space="preserve">清見村              </t>
  </si>
  <si>
    <t xml:space="preserve">荘川村              </t>
  </si>
  <si>
    <t xml:space="preserve">白川村              </t>
  </si>
  <si>
    <t xml:space="preserve">宮村                </t>
  </si>
  <si>
    <t xml:space="preserve">久々野町            </t>
  </si>
  <si>
    <t xml:space="preserve">高根村              </t>
  </si>
  <si>
    <t xml:space="preserve">古川町              </t>
  </si>
  <si>
    <t>621</t>
  </si>
  <si>
    <t xml:space="preserve">国府町              </t>
  </si>
  <si>
    <t>622</t>
  </si>
  <si>
    <t xml:space="preserve">河合村              </t>
  </si>
  <si>
    <t>623</t>
  </si>
  <si>
    <t xml:space="preserve">宮川村              </t>
  </si>
  <si>
    <t>624</t>
  </si>
  <si>
    <t>625</t>
  </si>
  <si>
    <t xml:space="preserve">上宝村              </t>
  </si>
  <si>
    <t>626</t>
  </si>
  <si>
    <t>静岡県　</t>
  </si>
  <si>
    <t>静岡県　　　　　　　</t>
  </si>
  <si>
    <t>静岡市　　　　　　　</t>
  </si>
  <si>
    <t>静岡市葵区　　　　　</t>
  </si>
  <si>
    <t>静岡市駿河区　　　　</t>
  </si>
  <si>
    <t>静岡市清水区　　　　</t>
  </si>
  <si>
    <t>浜松市　　　　　　　</t>
  </si>
  <si>
    <t>浜松市中区　　　　　</t>
  </si>
  <si>
    <t>浜松市東区　　　　　</t>
  </si>
  <si>
    <t>浜松市西区　　　　　</t>
  </si>
  <si>
    <t>浜松市南区　　　　　</t>
  </si>
  <si>
    <t>浜松市北区　　　　　</t>
  </si>
  <si>
    <t>浜松市浜北区　　　　</t>
  </si>
  <si>
    <t>浜松市天竜区　　　　</t>
  </si>
  <si>
    <t xml:space="preserve">静岡県  </t>
  </si>
  <si>
    <t xml:space="preserve">静岡市              </t>
  </si>
  <si>
    <t xml:space="preserve">浜松市              </t>
  </si>
  <si>
    <t xml:space="preserve">沼津市              </t>
  </si>
  <si>
    <t xml:space="preserve">清水市              </t>
  </si>
  <si>
    <t xml:space="preserve">熱海市              </t>
  </si>
  <si>
    <t xml:space="preserve">三島市              </t>
  </si>
  <si>
    <t xml:space="preserve">富士宮市            </t>
  </si>
  <si>
    <t xml:space="preserve">伊東市              </t>
  </si>
  <si>
    <t xml:space="preserve">島田市              </t>
  </si>
  <si>
    <t xml:space="preserve">富士市              </t>
  </si>
  <si>
    <t xml:space="preserve">磐田市              </t>
  </si>
  <si>
    <t xml:space="preserve">焼津市              </t>
  </si>
  <si>
    <t xml:space="preserve">掛川市              </t>
  </si>
  <si>
    <t xml:space="preserve">藤枝市              </t>
  </si>
  <si>
    <t xml:space="preserve">御殿場市            </t>
  </si>
  <si>
    <t xml:space="preserve">袋井市              </t>
  </si>
  <si>
    <t xml:space="preserve">天竜市              </t>
  </si>
  <si>
    <t xml:space="preserve">浜北市              </t>
  </si>
  <si>
    <t xml:space="preserve">下田市              </t>
  </si>
  <si>
    <t xml:space="preserve">裾野市              </t>
  </si>
  <si>
    <t xml:space="preserve">湖西市              </t>
  </si>
  <si>
    <t xml:space="preserve">伊豆市              </t>
  </si>
  <si>
    <t xml:space="preserve">御前崎市            </t>
  </si>
  <si>
    <t xml:space="preserve">菊川市              </t>
  </si>
  <si>
    <t>伊豆の国市　　　　　</t>
  </si>
  <si>
    <t>牧之原市　　　　　　</t>
  </si>
  <si>
    <t xml:space="preserve">東伊豆町            </t>
  </si>
  <si>
    <t xml:space="preserve">河津町              </t>
  </si>
  <si>
    <t xml:space="preserve">南伊豆町            </t>
  </si>
  <si>
    <t xml:space="preserve">松崎町              </t>
  </si>
  <si>
    <t xml:space="preserve">西伊豆町            </t>
  </si>
  <si>
    <t xml:space="preserve">賀茂村              </t>
  </si>
  <si>
    <t xml:space="preserve">伊豆長岡町          </t>
  </si>
  <si>
    <t xml:space="preserve">修善寺町            </t>
  </si>
  <si>
    <t xml:space="preserve">戸田村              </t>
  </si>
  <si>
    <t xml:space="preserve">土肥町              </t>
  </si>
  <si>
    <t xml:space="preserve">函南町              </t>
  </si>
  <si>
    <t xml:space="preserve">韮山町              </t>
  </si>
  <si>
    <t xml:space="preserve">大仁町              </t>
  </si>
  <si>
    <t xml:space="preserve">天城湯ケ島町        </t>
  </si>
  <si>
    <t xml:space="preserve">中伊豆町            </t>
  </si>
  <si>
    <t xml:space="preserve">長泉町              </t>
  </si>
  <si>
    <t xml:space="preserve">小山町              </t>
  </si>
  <si>
    <t xml:space="preserve">芝川町              </t>
  </si>
  <si>
    <t xml:space="preserve">富士川町            </t>
  </si>
  <si>
    <t xml:space="preserve">蒲原町              </t>
  </si>
  <si>
    <t xml:space="preserve">由比町              </t>
  </si>
  <si>
    <t xml:space="preserve">大井川町            </t>
  </si>
  <si>
    <t xml:space="preserve">御前崎町            </t>
  </si>
  <si>
    <t xml:space="preserve">相良町              </t>
  </si>
  <si>
    <t xml:space="preserve">榛原町              </t>
  </si>
  <si>
    <t xml:space="preserve">金谷町              </t>
  </si>
  <si>
    <t xml:space="preserve">川根町              </t>
  </si>
  <si>
    <t xml:space="preserve">中川根町            </t>
  </si>
  <si>
    <t xml:space="preserve">本川根町            </t>
  </si>
  <si>
    <t>川根本町　　　　　　</t>
  </si>
  <si>
    <t xml:space="preserve">大須賀町            </t>
  </si>
  <si>
    <t xml:space="preserve">浜岡町              </t>
  </si>
  <si>
    <t xml:space="preserve">小笠町              </t>
  </si>
  <si>
    <t xml:space="preserve">菊川町              </t>
  </si>
  <si>
    <t xml:space="preserve">春野町              </t>
  </si>
  <si>
    <t xml:space="preserve">浅羽町              </t>
  </si>
  <si>
    <t xml:space="preserve">福田町              </t>
  </si>
  <si>
    <t xml:space="preserve">竜洋町              </t>
  </si>
  <si>
    <t xml:space="preserve">豊田町              </t>
  </si>
  <si>
    <t xml:space="preserve">豊岡村              </t>
  </si>
  <si>
    <t xml:space="preserve">龍山村              </t>
  </si>
  <si>
    <t xml:space="preserve">佐久間町            </t>
  </si>
  <si>
    <t xml:space="preserve">水窪町              </t>
  </si>
  <si>
    <t xml:space="preserve">可美村              </t>
  </si>
  <si>
    <t xml:space="preserve">舞阪町              </t>
  </si>
  <si>
    <t xml:space="preserve">新居町              </t>
  </si>
  <si>
    <t xml:space="preserve">雄踏町              </t>
  </si>
  <si>
    <t xml:space="preserve">細江町              </t>
  </si>
  <si>
    <t xml:space="preserve">引佐町              </t>
  </si>
  <si>
    <t xml:space="preserve">三ケ日町            </t>
  </si>
  <si>
    <t>愛知県　</t>
  </si>
  <si>
    <t>愛知県　　　　　　　</t>
  </si>
  <si>
    <t>23</t>
  </si>
  <si>
    <t xml:space="preserve">愛知県  </t>
  </si>
  <si>
    <t xml:space="preserve">名古屋市            </t>
  </si>
  <si>
    <t xml:space="preserve">名古屋市千種区      </t>
  </si>
  <si>
    <t xml:space="preserve">名古屋市東区        </t>
  </si>
  <si>
    <t xml:space="preserve">名古屋市北区        </t>
  </si>
  <si>
    <t xml:space="preserve">名古屋市西区        </t>
  </si>
  <si>
    <t xml:space="preserve">名古屋市中村区      </t>
  </si>
  <si>
    <t xml:space="preserve">名古屋市中区        </t>
  </si>
  <si>
    <t xml:space="preserve">名古屋市昭和区      </t>
  </si>
  <si>
    <t xml:space="preserve">名古屋市瑞穂区      </t>
  </si>
  <si>
    <t xml:space="preserve">名古屋市熱田区      </t>
  </si>
  <si>
    <t xml:space="preserve">名古屋市中川区      </t>
  </si>
  <si>
    <t xml:space="preserve">名古屋市港区        </t>
  </si>
  <si>
    <t xml:space="preserve">名古屋市南区        </t>
  </si>
  <si>
    <t xml:space="preserve">名古屋市守山区      </t>
  </si>
  <si>
    <t xml:space="preserve">名古屋市緑区        </t>
  </si>
  <si>
    <t xml:space="preserve">名古屋市名東区      </t>
  </si>
  <si>
    <t xml:space="preserve">名古屋市天白区      </t>
  </si>
  <si>
    <t xml:space="preserve">豊橋市              </t>
  </si>
  <si>
    <t xml:space="preserve">岡崎市              </t>
  </si>
  <si>
    <t xml:space="preserve">一宮市              </t>
  </si>
  <si>
    <t xml:space="preserve">瀬戸市              </t>
  </si>
  <si>
    <t xml:space="preserve">半田市              </t>
  </si>
  <si>
    <t xml:space="preserve">春日井市            </t>
  </si>
  <si>
    <t xml:space="preserve">豊川市              </t>
  </si>
  <si>
    <t xml:space="preserve">津島市              </t>
  </si>
  <si>
    <t xml:space="preserve">碧南市              </t>
  </si>
  <si>
    <t xml:space="preserve">刈谷市              </t>
  </si>
  <si>
    <t xml:space="preserve">豊田市              </t>
  </si>
  <si>
    <t xml:space="preserve">安城市              </t>
  </si>
  <si>
    <t xml:space="preserve">西尾市              </t>
  </si>
  <si>
    <t xml:space="preserve">蒲郡市              </t>
  </si>
  <si>
    <t xml:space="preserve">犬山市              </t>
  </si>
  <si>
    <t xml:space="preserve">常滑市              </t>
  </si>
  <si>
    <t xml:space="preserve">江南市              </t>
  </si>
  <si>
    <t xml:space="preserve">尾西市              </t>
  </si>
  <si>
    <t xml:space="preserve">小牧市              </t>
  </si>
  <si>
    <t xml:space="preserve">稲沢市              </t>
  </si>
  <si>
    <t xml:space="preserve">新城市              </t>
  </si>
  <si>
    <t xml:space="preserve">東海市              </t>
  </si>
  <si>
    <t xml:space="preserve">大府市              </t>
  </si>
  <si>
    <t xml:space="preserve">知多市              </t>
  </si>
  <si>
    <t xml:space="preserve">知立市              </t>
  </si>
  <si>
    <t xml:space="preserve">尾張旭市            </t>
  </si>
  <si>
    <t xml:space="preserve">高浜市              </t>
  </si>
  <si>
    <t xml:space="preserve">岩倉市              </t>
  </si>
  <si>
    <t xml:space="preserve">豊明市              </t>
  </si>
  <si>
    <t xml:space="preserve">日進市              </t>
  </si>
  <si>
    <t xml:space="preserve">田原市              </t>
  </si>
  <si>
    <t>愛西市　　　　　　　</t>
  </si>
  <si>
    <t>清須市　　　　　　　</t>
  </si>
  <si>
    <t>北名古屋市　　　　　</t>
  </si>
  <si>
    <t>弥富市　　　　　　　</t>
  </si>
  <si>
    <t>みよし市　　　　　　</t>
  </si>
  <si>
    <t>あま市　　　　　　　</t>
  </si>
  <si>
    <t>長久手市　　　　　　</t>
  </si>
  <si>
    <t xml:space="preserve">東郷町              </t>
  </si>
  <si>
    <t xml:space="preserve">日進町              </t>
  </si>
  <si>
    <t xml:space="preserve">長久手町            </t>
  </si>
  <si>
    <t xml:space="preserve">西枇杷島町          </t>
  </si>
  <si>
    <t xml:space="preserve">豊山町              </t>
  </si>
  <si>
    <t xml:space="preserve">師勝町              </t>
  </si>
  <si>
    <t xml:space="preserve">西春町              </t>
  </si>
  <si>
    <t>春日町　　　　　　　</t>
  </si>
  <si>
    <t xml:space="preserve">清洲町              </t>
  </si>
  <si>
    <t xml:space="preserve">新川町              </t>
  </si>
  <si>
    <t xml:space="preserve">大口町              </t>
  </si>
  <si>
    <t xml:space="preserve">扶桑町              </t>
  </si>
  <si>
    <t xml:space="preserve">木曽川町            </t>
  </si>
  <si>
    <t xml:space="preserve">祖父江町            </t>
  </si>
  <si>
    <t xml:space="preserve">平和町              </t>
  </si>
  <si>
    <t xml:space="preserve">七宝町              </t>
  </si>
  <si>
    <t xml:space="preserve">美和町              </t>
  </si>
  <si>
    <t xml:space="preserve">甚目寺町            </t>
  </si>
  <si>
    <t xml:space="preserve">大治町              </t>
  </si>
  <si>
    <t xml:space="preserve">蟹江町              </t>
  </si>
  <si>
    <t xml:space="preserve">十四山村            </t>
  </si>
  <si>
    <t xml:space="preserve">飛島村              </t>
  </si>
  <si>
    <t xml:space="preserve">弥富町              </t>
  </si>
  <si>
    <t xml:space="preserve">佐屋町              </t>
  </si>
  <si>
    <t xml:space="preserve">立田村              </t>
  </si>
  <si>
    <t xml:space="preserve">八開村              </t>
  </si>
  <si>
    <t xml:space="preserve">佐織町              </t>
  </si>
  <si>
    <t xml:space="preserve">阿久比町            </t>
  </si>
  <si>
    <t xml:space="preserve">東浦町              </t>
  </si>
  <si>
    <t xml:space="preserve">南知多町            </t>
  </si>
  <si>
    <t xml:space="preserve">武豊町              </t>
  </si>
  <si>
    <t xml:space="preserve">一色町              </t>
  </si>
  <si>
    <t xml:space="preserve">吉良町              </t>
  </si>
  <si>
    <t xml:space="preserve">幡豆町              </t>
  </si>
  <si>
    <t xml:space="preserve">幸田町              </t>
  </si>
  <si>
    <t xml:space="preserve">額田町              </t>
  </si>
  <si>
    <t xml:space="preserve">三好町              </t>
  </si>
  <si>
    <t xml:space="preserve">小原村              </t>
  </si>
  <si>
    <t xml:space="preserve">足助町              </t>
  </si>
  <si>
    <t xml:space="preserve">下山村              </t>
  </si>
  <si>
    <t xml:space="preserve">旭町                </t>
  </si>
  <si>
    <t xml:space="preserve">稲武町              </t>
  </si>
  <si>
    <t xml:space="preserve">設楽町              </t>
  </si>
  <si>
    <t xml:space="preserve">東栄町              </t>
  </si>
  <si>
    <t xml:space="preserve">豊根村              </t>
  </si>
  <si>
    <t xml:space="preserve">富山村              </t>
  </si>
  <si>
    <t xml:space="preserve">津具村              </t>
  </si>
  <si>
    <t xml:space="preserve">鳳来町              </t>
  </si>
  <si>
    <t xml:space="preserve">作手村              </t>
  </si>
  <si>
    <t xml:space="preserve">音羽町              </t>
  </si>
  <si>
    <t xml:space="preserve">小坂井町            </t>
  </si>
  <si>
    <t xml:space="preserve">御津町              </t>
  </si>
  <si>
    <t xml:space="preserve">田原町              </t>
  </si>
  <si>
    <t xml:space="preserve">赤羽根町            </t>
  </si>
  <si>
    <t xml:space="preserve">渥美町              </t>
  </si>
  <si>
    <t>三重県　</t>
  </si>
  <si>
    <t>三重県　　　　　　　</t>
  </si>
  <si>
    <t xml:space="preserve">三重県  </t>
  </si>
  <si>
    <t xml:space="preserve">津市                </t>
  </si>
  <si>
    <t xml:space="preserve">四日市市            </t>
  </si>
  <si>
    <t xml:space="preserve">伊勢市              </t>
  </si>
  <si>
    <t xml:space="preserve">松阪市              </t>
  </si>
  <si>
    <t xml:space="preserve">桑名市              </t>
  </si>
  <si>
    <t xml:space="preserve">上野市              </t>
  </si>
  <si>
    <t xml:space="preserve">鈴鹿市              </t>
  </si>
  <si>
    <t xml:space="preserve">名張市              </t>
  </si>
  <si>
    <t xml:space="preserve">尾鷲市              </t>
  </si>
  <si>
    <t xml:space="preserve">亀山市              </t>
  </si>
  <si>
    <t xml:space="preserve">鳥羽市              </t>
  </si>
  <si>
    <t xml:space="preserve">熊野市              </t>
  </si>
  <si>
    <t xml:space="preserve">久居市              </t>
  </si>
  <si>
    <t xml:space="preserve">いなべ市            </t>
  </si>
  <si>
    <t xml:space="preserve">志摩市              </t>
  </si>
  <si>
    <t xml:space="preserve">伊賀市              </t>
  </si>
  <si>
    <t xml:space="preserve">多度町              </t>
  </si>
  <si>
    <t xml:space="preserve">長島町              </t>
  </si>
  <si>
    <t xml:space="preserve">木曽岬町            </t>
  </si>
  <si>
    <t xml:space="preserve">北勢町              </t>
  </si>
  <si>
    <t xml:space="preserve">員弁町              </t>
  </si>
  <si>
    <t xml:space="preserve">大安町              </t>
  </si>
  <si>
    <t xml:space="preserve">東員町              </t>
  </si>
  <si>
    <t xml:space="preserve">菰野町              </t>
  </si>
  <si>
    <t xml:space="preserve">楠町                </t>
  </si>
  <si>
    <t xml:space="preserve">川越町              </t>
  </si>
  <si>
    <t xml:space="preserve">関町                </t>
  </si>
  <si>
    <t xml:space="preserve">河芸町              </t>
  </si>
  <si>
    <t xml:space="preserve">芸濃町              </t>
  </si>
  <si>
    <t xml:space="preserve">安濃町              </t>
  </si>
  <si>
    <t xml:space="preserve">香良洲町            </t>
  </si>
  <si>
    <t xml:space="preserve">一志町              </t>
  </si>
  <si>
    <t xml:space="preserve">白山町              </t>
  </si>
  <si>
    <t xml:space="preserve">嬉野町              </t>
  </si>
  <si>
    <t xml:space="preserve">美杉村              </t>
  </si>
  <si>
    <t xml:space="preserve">三雲町              </t>
  </si>
  <si>
    <t xml:space="preserve">飯南町              </t>
  </si>
  <si>
    <t xml:space="preserve">飯高町              </t>
  </si>
  <si>
    <t xml:space="preserve">多気町              </t>
  </si>
  <si>
    <t xml:space="preserve">大台町              </t>
  </si>
  <si>
    <t xml:space="preserve">勢和村              </t>
  </si>
  <si>
    <t xml:space="preserve">玉城町              </t>
  </si>
  <si>
    <t xml:space="preserve">二見町              </t>
  </si>
  <si>
    <t xml:space="preserve">小俣町              </t>
  </si>
  <si>
    <t xml:space="preserve">南勢町              </t>
  </si>
  <si>
    <t xml:space="preserve">南島町              </t>
  </si>
  <si>
    <t xml:space="preserve">紀勢町              </t>
  </si>
  <si>
    <t xml:space="preserve">御薗村              </t>
  </si>
  <si>
    <t xml:space="preserve">大内山村            </t>
  </si>
  <si>
    <t xml:space="preserve">度会町              </t>
  </si>
  <si>
    <t>大紀町　　　　　　　</t>
  </si>
  <si>
    <t>南伊勢町　　　　　　</t>
  </si>
  <si>
    <t xml:space="preserve">伊賀町              </t>
  </si>
  <si>
    <t xml:space="preserve">島ケ原村            </t>
  </si>
  <si>
    <t xml:space="preserve">阿山町              </t>
  </si>
  <si>
    <t xml:space="preserve">大山田村            </t>
  </si>
  <si>
    <t xml:space="preserve">青山町              </t>
  </si>
  <si>
    <t xml:space="preserve">浜島町              </t>
  </si>
  <si>
    <t xml:space="preserve">大王町              </t>
  </si>
  <si>
    <t xml:space="preserve">志摩町              </t>
  </si>
  <si>
    <t xml:space="preserve">阿児町              </t>
  </si>
  <si>
    <t xml:space="preserve">磯部町              </t>
  </si>
  <si>
    <t xml:space="preserve">紀伊長島町          </t>
  </si>
  <si>
    <t xml:space="preserve">海山町              </t>
  </si>
  <si>
    <t>紀北町　　　　　　　</t>
  </si>
  <si>
    <t xml:space="preserve">御浜町              </t>
  </si>
  <si>
    <t xml:space="preserve">紀宝町              </t>
  </si>
  <si>
    <t xml:space="preserve">紀和町              </t>
  </si>
  <si>
    <t xml:space="preserve">鵜殿村              </t>
  </si>
  <si>
    <t>滋賀県　</t>
  </si>
  <si>
    <t>滋賀県　　　　　　　</t>
  </si>
  <si>
    <t>25</t>
  </si>
  <si>
    <t xml:space="preserve">滋賀県  </t>
  </si>
  <si>
    <t xml:space="preserve">大津市              </t>
  </si>
  <si>
    <t xml:space="preserve">彦根市              </t>
  </si>
  <si>
    <t xml:space="preserve">長浜市              </t>
  </si>
  <si>
    <t xml:space="preserve">近江八幡市          </t>
  </si>
  <si>
    <t xml:space="preserve">八日市市            </t>
  </si>
  <si>
    <t xml:space="preserve">草津市              </t>
  </si>
  <si>
    <t xml:space="preserve">守山市              </t>
  </si>
  <si>
    <t xml:space="preserve">栗東市              </t>
  </si>
  <si>
    <t xml:space="preserve">甲賀市              </t>
  </si>
  <si>
    <t xml:space="preserve">野洲市              </t>
  </si>
  <si>
    <t xml:space="preserve">湖南市              </t>
  </si>
  <si>
    <t xml:space="preserve">高島市              </t>
  </si>
  <si>
    <t xml:space="preserve">東近江市            </t>
  </si>
  <si>
    <t xml:space="preserve">米原市              </t>
  </si>
  <si>
    <t xml:space="preserve">栗東町              </t>
  </si>
  <si>
    <t xml:space="preserve">中主町              </t>
  </si>
  <si>
    <t xml:space="preserve">野洲町              </t>
  </si>
  <si>
    <t xml:space="preserve">石部町              </t>
  </si>
  <si>
    <t xml:space="preserve">水口町              </t>
  </si>
  <si>
    <t xml:space="preserve">土山町              </t>
  </si>
  <si>
    <t xml:space="preserve">甲賀町              </t>
  </si>
  <si>
    <t xml:space="preserve">甲南町              </t>
  </si>
  <si>
    <t xml:space="preserve">信楽町              </t>
  </si>
  <si>
    <t xml:space="preserve">安土町              </t>
  </si>
  <si>
    <t xml:space="preserve">蒲生町              </t>
  </si>
  <si>
    <t xml:space="preserve">日野町              </t>
  </si>
  <si>
    <t xml:space="preserve">永源寺町            </t>
  </si>
  <si>
    <t xml:space="preserve">五個荘町            </t>
  </si>
  <si>
    <t xml:space="preserve">能登川町            </t>
  </si>
  <si>
    <t xml:space="preserve">愛東町              </t>
  </si>
  <si>
    <t xml:space="preserve">湖東町              </t>
  </si>
  <si>
    <t xml:space="preserve">秦荘町              </t>
  </si>
  <si>
    <t xml:space="preserve">愛知川町            </t>
  </si>
  <si>
    <t>愛荘町　　　　　　　</t>
  </si>
  <si>
    <t xml:space="preserve">豊郷町              </t>
  </si>
  <si>
    <t xml:space="preserve">甲良町              </t>
  </si>
  <si>
    <t xml:space="preserve">多賀町              </t>
  </si>
  <si>
    <t xml:space="preserve">山東町              </t>
  </si>
  <si>
    <t xml:space="preserve">伊吹町              </t>
  </si>
  <si>
    <t xml:space="preserve">米原町              </t>
  </si>
  <si>
    <t xml:space="preserve">近江町              </t>
  </si>
  <si>
    <t xml:space="preserve">浅井町              </t>
  </si>
  <si>
    <t xml:space="preserve">虎姫町              </t>
  </si>
  <si>
    <t xml:space="preserve">湖北町              </t>
  </si>
  <si>
    <t xml:space="preserve">びわ町              </t>
  </si>
  <si>
    <t xml:space="preserve">高月町              </t>
  </si>
  <si>
    <t xml:space="preserve">木之本町            </t>
  </si>
  <si>
    <t xml:space="preserve">余呉町              </t>
  </si>
  <si>
    <t xml:space="preserve">西浅井町            </t>
  </si>
  <si>
    <t xml:space="preserve">マキノ町            </t>
  </si>
  <si>
    <t xml:space="preserve">今津町              </t>
  </si>
  <si>
    <t xml:space="preserve">朽木村              </t>
  </si>
  <si>
    <t xml:space="preserve">安曇川町            </t>
  </si>
  <si>
    <t xml:space="preserve">高島町              </t>
  </si>
  <si>
    <t xml:space="preserve">新旭町              </t>
  </si>
  <si>
    <t>京都府　</t>
  </si>
  <si>
    <t>京都府　　　　　　　</t>
  </si>
  <si>
    <t>26</t>
  </si>
  <si>
    <t>京都市　　　　　　　</t>
  </si>
  <si>
    <t xml:space="preserve">京都府  </t>
  </si>
  <si>
    <t xml:space="preserve">京都市北区          </t>
  </si>
  <si>
    <t xml:space="preserve">京都市上京区        </t>
  </si>
  <si>
    <t xml:space="preserve">京都市左京区        </t>
  </si>
  <si>
    <t xml:space="preserve">京都市中京区        </t>
  </si>
  <si>
    <t xml:space="preserve">京都市東山区        </t>
  </si>
  <si>
    <t xml:space="preserve">京都市下京区        </t>
  </si>
  <si>
    <t xml:space="preserve">京都市南区          </t>
  </si>
  <si>
    <t xml:space="preserve">京都市右京区        </t>
  </si>
  <si>
    <t xml:space="preserve">京都市伏見区        </t>
  </si>
  <si>
    <t xml:space="preserve">京都市山科区        </t>
  </si>
  <si>
    <t xml:space="preserve">京都市西京区        </t>
  </si>
  <si>
    <t xml:space="preserve">福知山市            </t>
  </si>
  <si>
    <t xml:space="preserve">舞鶴市              </t>
  </si>
  <si>
    <t xml:space="preserve">綾部市              </t>
  </si>
  <si>
    <t xml:space="preserve">宇治市              </t>
  </si>
  <si>
    <t xml:space="preserve">宮津市              </t>
  </si>
  <si>
    <t xml:space="preserve">亀岡市              </t>
  </si>
  <si>
    <t xml:space="preserve">城陽市              </t>
  </si>
  <si>
    <t xml:space="preserve">向日市              </t>
  </si>
  <si>
    <t xml:space="preserve">長岡京市            </t>
  </si>
  <si>
    <t xml:space="preserve">八幡市              </t>
  </si>
  <si>
    <t xml:space="preserve">京田辺市            </t>
  </si>
  <si>
    <t xml:space="preserve">京丹後市            </t>
  </si>
  <si>
    <t>南丹市　　　　　　　</t>
  </si>
  <si>
    <t>木津川市　　　　　　</t>
  </si>
  <si>
    <t xml:space="preserve">大山崎町            </t>
  </si>
  <si>
    <t xml:space="preserve">久御山町            </t>
  </si>
  <si>
    <t xml:space="preserve">田辺町              </t>
  </si>
  <si>
    <t xml:space="preserve">井手町              </t>
  </si>
  <si>
    <t xml:space="preserve">宇治田原町          </t>
  </si>
  <si>
    <t xml:space="preserve">山城町              </t>
  </si>
  <si>
    <t xml:space="preserve">木津町              </t>
  </si>
  <si>
    <t xml:space="preserve">加茂町              </t>
  </si>
  <si>
    <t xml:space="preserve">笠置町              </t>
  </si>
  <si>
    <t xml:space="preserve">和束町              </t>
  </si>
  <si>
    <t xml:space="preserve">精華町              </t>
  </si>
  <si>
    <t xml:space="preserve">南山城村            </t>
  </si>
  <si>
    <t xml:space="preserve">京北町              </t>
  </si>
  <si>
    <t xml:space="preserve">園部町              </t>
  </si>
  <si>
    <t xml:space="preserve">八木町              </t>
  </si>
  <si>
    <t xml:space="preserve">丹波町              </t>
  </si>
  <si>
    <t xml:space="preserve">日吉町              </t>
  </si>
  <si>
    <t xml:space="preserve">和知町              </t>
  </si>
  <si>
    <t>京丹波町　　　　　　</t>
  </si>
  <si>
    <t xml:space="preserve">夜久野町            </t>
  </si>
  <si>
    <t xml:space="preserve">加悦町              </t>
  </si>
  <si>
    <t xml:space="preserve">岩滝町              </t>
  </si>
  <si>
    <t xml:space="preserve">伊根町              </t>
  </si>
  <si>
    <t xml:space="preserve">野田川町            </t>
  </si>
  <si>
    <t>与謝野町　　　　　　</t>
  </si>
  <si>
    <t xml:space="preserve">峰山町              </t>
  </si>
  <si>
    <t xml:space="preserve">網野町              </t>
  </si>
  <si>
    <t xml:space="preserve">丹後町              </t>
  </si>
  <si>
    <t xml:space="preserve">弥栄町              </t>
  </si>
  <si>
    <t xml:space="preserve">久美浜町            </t>
  </si>
  <si>
    <t>大阪府　</t>
  </si>
  <si>
    <t>大阪府　　　　　　　</t>
  </si>
  <si>
    <t>27</t>
  </si>
  <si>
    <t>大阪市　　　　　　　</t>
  </si>
  <si>
    <t xml:space="preserve">大阪府  </t>
  </si>
  <si>
    <t xml:space="preserve">大阪市都島区        </t>
  </si>
  <si>
    <t xml:space="preserve">大阪市福島区        </t>
  </si>
  <si>
    <t xml:space="preserve">大阪市此花区        </t>
  </si>
  <si>
    <t xml:space="preserve">大阪市西区          </t>
  </si>
  <si>
    <t xml:space="preserve">大阪市港区          </t>
  </si>
  <si>
    <t xml:space="preserve">大阪市大正区        </t>
  </si>
  <si>
    <t xml:space="preserve">大阪市天王寺区      </t>
  </si>
  <si>
    <t xml:space="preserve">大阪市浪速区        </t>
  </si>
  <si>
    <t xml:space="preserve">大阪市西淀川区      </t>
  </si>
  <si>
    <t xml:space="preserve">大阪市東淀川区      </t>
  </si>
  <si>
    <t xml:space="preserve">大阪市東成区        </t>
  </si>
  <si>
    <t xml:space="preserve">大阪市生野区        </t>
  </si>
  <si>
    <t xml:space="preserve">大阪市旭区          </t>
  </si>
  <si>
    <t xml:space="preserve">大阪市城東区        </t>
  </si>
  <si>
    <t xml:space="preserve">大阪市阿倍野区      </t>
  </si>
  <si>
    <t xml:space="preserve">大阪市住吉区        </t>
  </si>
  <si>
    <t xml:space="preserve">大阪市東住吉区      </t>
  </si>
  <si>
    <t xml:space="preserve">大阪市西成区        </t>
  </si>
  <si>
    <t xml:space="preserve">大阪市淀川区        </t>
  </si>
  <si>
    <t xml:space="preserve">大阪市鶴見区        </t>
  </si>
  <si>
    <t>124</t>
  </si>
  <si>
    <t xml:space="preserve">大阪市住之江区      </t>
  </si>
  <si>
    <t>125</t>
  </si>
  <si>
    <t xml:space="preserve">大阪市平野区        </t>
  </si>
  <si>
    <t>126</t>
  </si>
  <si>
    <t xml:space="preserve">大阪市北区          </t>
  </si>
  <si>
    <t>127</t>
  </si>
  <si>
    <t xml:space="preserve">大阪市中央区        </t>
  </si>
  <si>
    <t>128</t>
  </si>
  <si>
    <t>堺市　　　　　　　　</t>
  </si>
  <si>
    <t>140</t>
  </si>
  <si>
    <t>堺市堺区　　　　　　</t>
  </si>
  <si>
    <t>141</t>
  </si>
  <si>
    <t>堺市中区　　　　　　</t>
  </si>
  <si>
    <t>142</t>
  </si>
  <si>
    <t>堺市東区　　　　　　</t>
  </si>
  <si>
    <t>143</t>
  </si>
  <si>
    <t>堺市西区　　　　　　</t>
  </si>
  <si>
    <t>144</t>
  </si>
  <si>
    <t>堺市南区　　　　　　</t>
  </si>
  <si>
    <t>145</t>
  </si>
  <si>
    <t>堺市北区　　　　　　</t>
  </si>
  <si>
    <t>146</t>
  </si>
  <si>
    <t>堺市美原区　　　　　</t>
  </si>
  <si>
    <t>147</t>
  </si>
  <si>
    <t xml:space="preserve">堺市                </t>
  </si>
  <si>
    <t xml:space="preserve">岸和田市            </t>
  </si>
  <si>
    <t xml:space="preserve">豊中市              </t>
  </si>
  <si>
    <t xml:space="preserve">池田市              </t>
  </si>
  <si>
    <t xml:space="preserve">吹田市              </t>
  </si>
  <si>
    <t xml:space="preserve">泉大津市            </t>
  </si>
  <si>
    <t xml:space="preserve">高槻市              </t>
  </si>
  <si>
    <t xml:space="preserve">貝塚市              </t>
  </si>
  <si>
    <t xml:space="preserve">守口市              </t>
  </si>
  <si>
    <t xml:space="preserve">枚方市              </t>
  </si>
  <si>
    <t xml:space="preserve">茨木市              </t>
  </si>
  <si>
    <t xml:space="preserve">八尾市              </t>
  </si>
  <si>
    <t xml:space="preserve">泉佐野市            </t>
  </si>
  <si>
    <t xml:space="preserve">富田林市            </t>
  </si>
  <si>
    <t xml:space="preserve">寝屋川市            </t>
  </si>
  <si>
    <t xml:space="preserve">河内長野市          </t>
  </si>
  <si>
    <t xml:space="preserve">松原市              </t>
  </si>
  <si>
    <t xml:space="preserve">大東市              </t>
  </si>
  <si>
    <t xml:space="preserve">和泉市              </t>
  </si>
  <si>
    <t xml:space="preserve">箕面市              </t>
  </si>
  <si>
    <t xml:space="preserve">柏原市              </t>
  </si>
  <si>
    <t xml:space="preserve">羽曳野市            </t>
  </si>
  <si>
    <t xml:space="preserve">門真市              </t>
  </si>
  <si>
    <t xml:space="preserve">摂津市              </t>
  </si>
  <si>
    <t xml:space="preserve">高石市              </t>
  </si>
  <si>
    <t xml:space="preserve">藤井寺市            </t>
  </si>
  <si>
    <t xml:space="preserve">東大阪市            </t>
  </si>
  <si>
    <t xml:space="preserve">泉南市              </t>
  </si>
  <si>
    <t xml:space="preserve">四條畷市            </t>
  </si>
  <si>
    <t xml:space="preserve">交野市              </t>
  </si>
  <si>
    <t xml:space="preserve">大阪狭山市          </t>
  </si>
  <si>
    <t>阪南市　　　　　　　</t>
  </si>
  <si>
    <t xml:space="preserve">島本町              </t>
  </si>
  <si>
    <t xml:space="preserve">豊能町              </t>
  </si>
  <si>
    <t xml:space="preserve">能勢町              </t>
  </si>
  <si>
    <t xml:space="preserve">忠岡町              </t>
  </si>
  <si>
    <t xml:space="preserve">熊取町              </t>
  </si>
  <si>
    <t xml:space="preserve">阪南町              </t>
  </si>
  <si>
    <t xml:space="preserve">太子町              </t>
  </si>
  <si>
    <t xml:space="preserve">千早赤阪村          </t>
  </si>
  <si>
    <t xml:space="preserve">美原町              </t>
  </si>
  <si>
    <t>兵庫県　</t>
  </si>
  <si>
    <t>兵庫県　　　　　　　</t>
  </si>
  <si>
    <t>28</t>
  </si>
  <si>
    <t>神戸市　　　　　　　</t>
  </si>
  <si>
    <t xml:space="preserve">兵庫県  </t>
  </si>
  <si>
    <t xml:space="preserve">神戸市東灘区        </t>
  </si>
  <si>
    <t xml:space="preserve">神戸市灘区          </t>
  </si>
  <si>
    <t xml:space="preserve">神戸市兵庫区        </t>
  </si>
  <si>
    <t xml:space="preserve">神戸市長田区        </t>
  </si>
  <si>
    <t xml:space="preserve">神戸市須磨区        </t>
  </si>
  <si>
    <t xml:space="preserve">神戸市垂水区        </t>
  </si>
  <si>
    <t xml:space="preserve">神戸市北区          </t>
  </si>
  <si>
    <t xml:space="preserve">神戸市中央区        </t>
  </si>
  <si>
    <t xml:space="preserve">神戸市西区　        </t>
  </si>
  <si>
    <t xml:space="preserve">姫路市              </t>
  </si>
  <si>
    <t xml:space="preserve">尼崎市              </t>
  </si>
  <si>
    <t xml:space="preserve">明石市              </t>
  </si>
  <si>
    <t xml:space="preserve">西宮市              </t>
  </si>
  <si>
    <t xml:space="preserve">洲本市              </t>
  </si>
  <si>
    <t xml:space="preserve">芦屋市              </t>
  </si>
  <si>
    <t xml:space="preserve">伊丹市              </t>
  </si>
  <si>
    <t xml:space="preserve">相生市              </t>
  </si>
  <si>
    <t xml:space="preserve">豊岡市              </t>
  </si>
  <si>
    <t xml:space="preserve">加古川市            </t>
  </si>
  <si>
    <t xml:space="preserve">龍野市              </t>
  </si>
  <si>
    <t xml:space="preserve">赤穂市              </t>
  </si>
  <si>
    <t xml:space="preserve">西脇市              </t>
  </si>
  <si>
    <t xml:space="preserve">宝塚市              </t>
  </si>
  <si>
    <t xml:space="preserve">三木市              </t>
  </si>
  <si>
    <t xml:space="preserve">高砂市              </t>
  </si>
  <si>
    <t xml:space="preserve">川西市              </t>
  </si>
  <si>
    <t xml:space="preserve">小野市              </t>
  </si>
  <si>
    <t xml:space="preserve">三田市              </t>
  </si>
  <si>
    <t xml:space="preserve">加西市              </t>
  </si>
  <si>
    <t xml:space="preserve">篠山市              </t>
  </si>
  <si>
    <t xml:space="preserve">養父市              </t>
  </si>
  <si>
    <t xml:space="preserve">丹波市              </t>
  </si>
  <si>
    <t xml:space="preserve">南あわじ市          </t>
  </si>
  <si>
    <t xml:space="preserve">朝来市              </t>
  </si>
  <si>
    <t xml:space="preserve">淡路市              </t>
  </si>
  <si>
    <t>宍粟市　　　　　　　</t>
  </si>
  <si>
    <t>加東市　　　　　　　</t>
  </si>
  <si>
    <t>たつの市　　　　　　</t>
  </si>
  <si>
    <t xml:space="preserve">猪名川町            </t>
  </si>
  <si>
    <t xml:space="preserve">社町                </t>
  </si>
  <si>
    <t xml:space="preserve">滝野町              </t>
  </si>
  <si>
    <t xml:space="preserve">東条町              </t>
  </si>
  <si>
    <t xml:space="preserve">中町                </t>
  </si>
  <si>
    <t xml:space="preserve">黒田庄町            </t>
  </si>
  <si>
    <t>多可町　　　　　　　</t>
  </si>
  <si>
    <t xml:space="preserve">稲美町              </t>
  </si>
  <si>
    <t xml:space="preserve">播磨町              </t>
  </si>
  <si>
    <t xml:space="preserve">家島町              </t>
  </si>
  <si>
    <t xml:space="preserve">夢前町              </t>
  </si>
  <si>
    <t xml:space="preserve">市川町              </t>
  </si>
  <si>
    <t xml:space="preserve">福崎町              </t>
  </si>
  <si>
    <t xml:space="preserve">香寺町              </t>
  </si>
  <si>
    <t xml:space="preserve">大河内町            </t>
  </si>
  <si>
    <t>神河町　　　　　　　</t>
  </si>
  <si>
    <t xml:space="preserve">新宮町              </t>
  </si>
  <si>
    <t xml:space="preserve">揖保川町            </t>
  </si>
  <si>
    <t xml:space="preserve">上郡町              </t>
  </si>
  <si>
    <t xml:space="preserve">佐用町              </t>
  </si>
  <si>
    <t xml:space="preserve">上月町              </t>
  </si>
  <si>
    <t xml:space="preserve">南光町              </t>
  </si>
  <si>
    <t xml:space="preserve">三日月町            </t>
  </si>
  <si>
    <t xml:space="preserve">山崎町              </t>
  </si>
  <si>
    <t xml:space="preserve">安富町              </t>
  </si>
  <si>
    <t xml:space="preserve">波賀町              </t>
  </si>
  <si>
    <t xml:space="preserve">千種町              </t>
  </si>
  <si>
    <t xml:space="preserve">城崎町              </t>
  </si>
  <si>
    <t xml:space="preserve">竹野町              </t>
  </si>
  <si>
    <t xml:space="preserve">香住町              </t>
  </si>
  <si>
    <t xml:space="preserve">出石町              </t>
  </si>
  <si>
    <t xml:space="preserve">但東町              </t>
  </si>
  <si>
    <t xml:space="preserve">村岡町              </t>
  </si>
  <si>
    <t xml:space="preserve">浜坂町              </t>
  </si>
  <si>
    <t xml:space="preserve">美方町              </t>
  </si>
  <si>
    <t xml:space="preserve">温泉町              </t>
  </si>
  <si>
    <t>香美町　　　　　　　</t>
  </si>
  <si>
    <t>新温泉町　　　　　　</t>
  </si>
  <si>
    <t xml:space="preserve">八鹿町              </t>
  </si>
  <si>
    <t xml:space="preserve">養父町              </t>
  </si>
  <si>
    <t xml:space="preserve">大屋町              </t>
  </si>
  <si>
    <t xml:space="preserve">関宮町              </t>
  </si>
  <si>
    <t xml:space="preserve">生野町              </t>
  </si>
  <si>
    <t xml:space="preserve">和田山町            </t>
  </si>
  <si>
    <t xml:space="preserve">朝来町              </t>
  </si>
  <si>
    <t xml:space="preserve">柏原町              </t>
  </si>
  <si>
    <t xml:space="preserve">氷上町              </t>
  </si>
  <si>
    <t xml:space="preserve">青垣町              </t>
  </si>
  <si>
    <t xml:space="preserve">春日町              </t>
  </si>
  <si>
    <t xml:space="preserve">山南町              </t>
  </si>
  <si>
    <t xml:space="preserve">市島町              </t>
  </si>
  <si>
    <t xml:space="preserve">篠山町              </t>
  </si>
  <si>
    <t xml:space="preserve">西紀町              </t>
  </si>
  <si>
    <t xml:space="preserve">丹南町              </t>
  </si>
  <si>
    <t xml:space="preserve">今田町              </t>
  </si>
  <si>
    <t xml:space="preserve">津名町              </t>
  </si>
  <si>
    <t>681</t>
  </si>
  <si>
    <t xml:space="preserve">淡路町              </t>
  </si>
  <si>
    <t>682</t>
  </si>
  <si>
    <t xml:space="preserve">北淡町              </t>
  </si>
  <si>
    <t>683</t>
  </si>
  <si>
    <t>684</t>
  </si>
  <si>
    <t xml:space="preserve">五色町              </t>
  </si>
  <si>
    <t>685</t>
  </si>
  <si>
    <t>686</t>
  </si>
  <si>
    <t xml:space="preserve">緑町                </t>
  </si>
  <si>
    <t>701</t>
  </si>
  <si>
    <t xml:space="preserve">西淡町              </t>
  </si>
  <si>
    <t>702</t>
  </si>
  <si>
    <t xml:space="preserve">三原町              </t>
  </si>
  <si>
    <t>703</t>
  </si>
  <si>
    <t xml:space="preserve">南淡町              </t>
  </si>
  <si>
    <t>704</t>
  </si>
  <si>
    <t>奈良県　</t>
  </si>
  <si>
    <t>奈良県　　　　　　　</t>
  </si>
  <si>
    <t>29</t>
  </si>
  <si>
    <t xml:space="preserve">奈良県  </t>
  </si>
  <si>
    <t xml:space="preserve">奈良市              </t>
  </si>
  <si>
    <t xml:space="preserve">大和高田市          </t>
  </si>
  <si>
    <t xml:space="preserve">大和郡山市          </t>
  </si>
  <si>
    <t xml:space="preserve">天理市              </t>
  </si>
  <si>
    <t xml:space="preserve">橿原市              </t>
  </si>
  <si>
    <t xml:space="preserve">桜井市              </t>
  </si>
  <si>
    <t xml:space="preserve">五條市              </t>
  </si>
  <si>
    <t xml:space="preserve">御所市              </t>
  </si>
  <si>
    <t xml:space="preserve">生駒市              </t>
  </si>
  <si>
    <t>香芝市　　　　　　　</t>
  </si>
  <si>
    <t>葛城市　　　　　　　</t>
  </si>
  <si>
    <t>宇陀市　　　　　　　</t>
  </si>
  <si>
    <t xml:space="preserve">月ケ瀬村            </t>
  </si>
  <si>
    <t xml:space="preserve">都祁村              </t>
  </si>
  <si>
    <t xml:space="preserve">山添村              </t>
  </si>
  <si>
    <t xml:space="preserve">平群町              </t>
  </si>
  <si>
    <t xml:space="preserve">三郷町              </t>
  </si>
  <si>
    <t xml:space="preserve">斑鳩町              </t>
  </si>
  <si>
    <t xml:space="preserve">安堵町              </t>
  </si>
  <si>
    <t xml:space="preserve">三宅町              </t>
  </si>
  <si>
    <t xml:space="preserve">田原本町            </t>
  </si>
  <si>
    <t xml:space="preserve">大宇陀町            </t>
  </si>
  <si>
    <t xml:space="preserve">菟田野町            </t>
  </si>
  <si>
    <t xml:space="preserve">室生村              </t>
  </si>
  <si>
    <t xml:space="preserve">曽爾村              </t>
  </si>
  <si>
    <t xml:space="preserve">御杖村              </t>
  </si>
  <si>
    <t xml:space="preserve">高取町              </t>
  </si>
  <si>
    <t xml:space="preserve">明日香村            </t>
  </si>
  <si>
    <t xml:space="preserve">新庄町              </t>
  </si>
  <si>
    <t xml:space="preserve">當麻町              </t>
  </si>
  <si>
    <t xml:space="preserve">香芝町              </t>
  </si>
  <si>
    <t xml:space="preserve">上牧町              </t>
  </si>
  <si>
    <t xml:space="preserve">王寺町              </t>
  </si>
  <si>
    <t xml:space="preserve">広陵町              </t>
  </si>
  <si>
    <t xml:space="preserve">河合町              </t>
  </si>
  <si>
    <t xml:space="preserve">吉野町              </t>
  </si>
  <si>
    <t xml:space="preserve">大淀町              </t>
  </si>
  <si>
    <t xml:space="preserve">下市町              </t>
  </si>
  <si>
    <t xml:space="preserve">黒滝村              </t>
  </si>
  <si>
    <t xml:space="preserve">西吉野村            </t>
  </si>
  <si>
    <t xml:space="preserve">天川村              </t>
  </si>
  <si>
    <t xml:space="preserve">野迫川村            </t>
  </si>
  <si>
    <t xml:space="preserve">大塔村              </t>
  </si>
  <si>
    <t xml:space="preserve">十津川村            </t>
  </si>
  <si>
    <t xml:space="preserve">下北山村            </t>
  </si>
  <si>
    <t xml:space="preserve">上北山村            </t>
  </si>
  <si>
    <t xml:space="preserve">東吉野村            </t>
  </si>
  <si>
    <t>和歌山県　　　　　　</t>
  </si>
  <si>
    <t>30</t>
  </si>
  <si>
    <t xml:space="preserve">和歌山市            </t>
  </si>
  <si>
    <t xml:space="preserve">海南市              </t>
  </si>
  <si>
    <t xml:space="preserve">橋本市              </t>
  </si>
  <si>
    <t xml:space="preserve">有田市              </t>
  </si>
  <si>
    <t xml:space="preserve">御坊市              </t>
  </si>
  <si>
    <t xml:space="preserve">田辺市              </t>
  </si>
  <si>
    <t xml:space="preserve">新宮市              </t>
  </si>
  <si>
    <t>紀の川市　　　　　　</t>
  </si>
  <si>
    <t>岩出市　　　　　　　</t>
  </si>
  <si>
    <t xml:space="preserve">下津町              </t>
  </si>
  <si>
    <t xml:space="preserve">野上町              </t>
  </si>
  <si>
    <t xml:space="preserve">美里町              </t>
  </si>
  <si>
    <t>紀美野町　　　　　　</t>
  </si>
  <si>
    <t xml:space="preserve">打田町              </t>
  </si>
  <si>
    <t xml:space="preserve">粉河町              </t>
  </si>
  <si>
    <t xml:space="preserve">那賀町              </t>
  </si>
  <si>
    <t xml:space="preserve">桃山町              </t>
  </si>
  <si>
    <t xml:space="preserve">貴志川町            </t>
  </si>
  <si>
    <t xml:space="preserve">岩出町              </t>
  </si>
  <si>
    <t xml:space="preserve">かつらぎ町          </t>
  </si>
  <si>
    <t xml:space="preserve">高野口町            </t>
  </si>
  <si>
    <t xml:space="preserve">九度山町            </t>
  </si>
  <si>
    <t xml:space="preserve">高野町              </t>
  </si>
  <si>
    <t xml:space="preserve">湯浅町              </t>
  </si>
  <si>
    <t xml:space="preserve">広川町              </t>
  </si>
  <si>
    <t xml:space="preserve">吉備町              </t>
  </si>
  <si>
    <t xml:space="preserve">金屋町              </t>
  </si>
  <si>
    <t>有田川町　　　　　　</t>
  </si>
  <si>
    <t xml:space="preserve">由良町              </t>
  </si>
  <si>
    <t xml:space="preserve">中津村              </t>
  </si>
  <si>
    <t xml:space="preserve">美山村              </t>
  </si>
  <si>
    <t xml:space="preserve">龍神村              </t>
  </si>
  <si>
    <t xml:space="preserve">南部川村            </t>
  </si>
  <si>
    <t xml:space="preserve">印南町              </t>
  </si>
  <si>
    <t xml:space="preserve">みなべ町            </t>
  </si>
  <si>
    <t>日高川町　　　　　　</t>
  </si>
  <si>
    <t xml:space="preserve">中辺路町            </t>
  </si>
  <si>
    <t xml:space="preserve">上富田町            </t>
  </si>
  <si>
    <t xml:space="preserve">日置川町            </t>
  </si>
  <si>
    <t xml:space="preserve">すさみ町            </t>
  </si>
  <si>
    <t xml:space="preserve">串本町              </t>
  </si>
  <si>
    <t xml:space="preserve">那智勝浦町          </t>
  </si>
  <si>
    <t xml:space="preserve">太地町              </t>
  </si>
  <si>
    <t xml:space="preserve">古座町              </t>
  </si>
  <si>
    <t xml:space="preserve">古座川町            </t>
  </si>
  <si>
    <t xml:space="preserve">熊野川町            </t>
  </si>
  <si>
    <t xml:space="preserve">北山村              </t>
  </si>
  <si>
    <t>串本町　　　　　　　</t>
  </si>
  <si>
    <t>鳥取県　</t>
  </si>
  <si>
    <t>鳥取県　　　　　　　</t>
  </si>
  <si>
    <t>31</t>
  </si>
  <si>
    <t xml:space="preserve">鳥取県  </t>
  </si>
  <si>
    <t xml:space="preserve">鳥取市              </t>
  </si>
  <si>
    <t xml:space="preserve">米子市              </t>
  </si>
  <si>
    <t xml:space="preserve">倉吉市              </t>
  </si>
  <si>
    <t xml:space="preserve">境港市              </t>
  </si>
  <si>
    <t xml:space="preserve">岩美町              </t>
  </si>
  <si>
    <t xml:space="preserve">福部村              </t>
  </si>
  <si>
    <t xml:space="preserve">郡家町              </t>
  </si>
  <si>
    <t xml:space="preserve">船岡町              </t>
  </si>
  <si>
    <t xml:space="preserve">河原町              </t>
  </si>
  <si>
    <t xml:space="preserve">八東町              </t>
  </si>
  <si>
    <t xml:space="preserve">若桜町              </t>
  </si>
  <si>
    <t xml:space="preserve">用瀬町              </t>
  </si>
  <si>
    <t xml:space="preserve">佐治村              </t>
  </si>
  <si>
    <t xml:space="preserve">智頭町              </t>
  </si>
  <si>
    <t>八頭町　　　　　　　</t>
  </si>
  <si>
    <t xml:space="preserve">気高町              </t>
  </si>
  <si>
    <t xml:space="preserve">鹿野町              </t>
  </si>
  <si>
    <t xml:space="preserve">青谷町              </t>
  </si>
  <si>
    <t xml:space="preserve">羽合町              </t>
  </si>
  <si>
    <t xml:space="preserve">三朝町              </t>
  </si>
  <si>
    <t xml:space="preserve">関金町              </t>
  </si>
  <si>
    <t xml:space="preserve">北条町              </t>
  </si>
  <si>
    <t xml:space="preserve">東伯町              </t>
  </si>
  <si>
    <t xml:space="preserve">赤碕町              </t>
  </si>
  <si>
    <t xml:space="preserve">湯梨浜町            </t>
  </si>
  <si>
    <t xml:space="preserve">琴浦町              </t>
  </si>
  <si>
    <t>北栄町　　　　　　　</t>
  </si>
  <si>
    <t>372</t>
  </si>
  <si>
    <t xml:space="preserve">西伯町              </t>
  </si>
  <si>
    <t xml:space="preserve">会見町              </t>
  </si>
  <si>
    <t xml:space="preserve">岸本町              </t>
  </si>
  <si>
    <t xml:space="preserve">日吉津村            </t>
  </si>
  <si>
    <t xml:space="preserve">淀江町              </t>
  </si>
  <si>
    <t xml:space="preserve">名和町              </t>
  </si>
  <si>
    <t xml:space="preserve">伯耆町              </t>
  </si>
  <si>
    <t xml:space="preserve">日南町              </t>
  </si>
  <si>
    <t xml:space="preserve">江府町              </t>
  </si>
  <si>
    <t xml:space="preserve">溝口町              </t>
  </si>
  <si>
    <t>島根県　</t>
  </si>
  <si>
    <t>島根県　　　　　　　</t>
  </si>
  <si>
    <t xml:space="preserve">島根県  </t>
  </si>
  <si>
    <t xml:space="preserve">松江市              </t>
  </si>
  <si>
    <t xml:space="preserve">浜田市              </t>
  </si>
  <si>
    <t xml:space="preserve">出雲市              </t>
  </si>
  <si>
    <t xml:space="preserve">益田市              </t>
  </si>
  <si>
    <t xml:space="preserve">大田市              </t>
  </si>
  <si>
    <t xml:space="preserve">安来市              </t>
  </si>
  <si>
    <t xml:space="preserve">江津市              </t>
  </si>
  <si>
    <t xml:space="preserve">平田市              </t>
  </si>
  <si>
    <t xml:space="preserve">雲南市              </t>
  </si>
  <si>
    <t xml:space="preserve">島根町              </t>
  </si>
  <si>
    <t xml:space="preserve">美保関町            </t>
  </si>
  <si>
    <t xml:space="preserve">東出雲町            </t>
  </si>
  <si>
    <t xml:space="preserve">八雲村              </t>
  </si>
  <si>
    <t xml:space="preserve">玉湯町              </t>
  </si>
  <si>
    <t xml:space="preserve">宍道町              </t>
  </si>
  <si>
    <t xml:space="preserve">八束町              </t>
  </si>
  <si>
    <t xml:space="preserve">広瀬町              </t>
  </si>
  <si>
    <t xml:space="preserve">伯太町              </t>
  </si>
  <si>
    <t xml:space="preserve">仁多町              </t>
  </si>
  <si>
    <t xml:space="preserve">横田町              </t>
  </si>
  <si>
    <t>奥出雲町　　　　　　</t>
  </si>
  <si>
    <t xml:space="preserve">木次町              </t>
  </si>
  <si>
    <t xml:space="preserve">三刀屋町            </t>
  </si>
  <si>
    <t xml:space="preserve">吉田村              </t>
  </si>
  <si>
    <t xml:space="preserve">掛合町              </t>
  </si>
  <si>
    <t xml:space="preserve">頓原町              </t>
  </si>
  <si>
    <t xml:space="preserve">赤来町              </t>
  </si>
  <si>
    <t xml:space="preserve">斐川町              </t>
  </si>
  <si>
    <t xml:space="preserve">佐田町              </t>
  </si>
  <si>
    <t xml:space="preserve">多伎町              </t>
  </si>
  <si>
    <t xml:space="preserve">湖陵町              </t>
  </si>
  <si>
    <t xml:space="preserve">大社町              </t>
  </si>
  <si>
    <t xml:space="preserve">温泉津町            </t>
  </si>
  <si>
    <t xml:space="preserve">仁摩町              </t>
  </si>
  <si>
    <t xml:space="preserve">邑智町              </t>
  </si>
  <si>
    <t xml:space="preserve">羽須美村            </t>
  </si>
  <si>
    <t xml:space="preserve">石見町              </t>
  </si>
  <si>
    <t xml:space="preserve">桜江町              </t>
  </si>
  <si>
    <t xml:space="preserve">邑南町              </t>
  </si>
  <si>
    <t xml:space="preserve">金城町              </t>
  </si>
  <si>
    <t xml:space="preserve">弥栄村              </t>
  </si>
  <si>
    <t xml:space="preserve">三隅町              </t>
  </si>
  <si>
    <t xml:space="preserve">美都町              </t>
  </si>
  <si>
    <t xml:space="preserve">匹見町              </t>
  </si>
  <si>
    <t xml:space="preserve">津和野町            </t>
  </si>
  <si>
    <t xml:space="preserve">日原町              </t>
  </si>
  <si>
    <t xml:space="preserve">柿木村              </t>
  </si>
  <si>
    <t xml:space="preserve">六日市町            </t>
  </si>
  <si>
    <t>吉賀町　　　　　　　</t>
  </si>
  <si>
    <t xml:space="preserve">西郷町              </t>
  </si>
  <si>
    <t xml:space="preserve">布施村              </t>
  </si>
  <si>
    <t xml:space="preserve">五箇村              </t>
  </si>
  <si>
    <t xml:space="preserve">都万村              </t>
  </si>
  <si>
    <t xml:space="preserve">海士町              </t>
  </si>
  <si>
    <t xml:space="preserve">西ノ島町            </t>
  </si>
  <si>
    <t xml:space="preserve">知夫村              </t>
  </si>
  <si>
    <t xml:space="preserve">隠岐の島町          </t>
  </si>
  <si>
    <t>岡山県　</t>
  </si>
  <si>
    <t>岡山県　　　　　　　</t>
  </si>
  <si>
    <t>岡山市　　　　　　　</t>
  </si>
  <si>
    <t>岡山市北区　　　　　</t>
  </si>
  <si>
    <t>岡山市中区　　　　　</t>
  </si>
  <si>
    <t>岡山市東区　　　　　</t>
  </si>
  <si>
    <t>岡山市南区　　　　　</t>
  </si>
  <si>
    <t xml:space="preserve">岡山県  </t>
  </si>
  <si>
    <t xml:space="preserve">岡山市              </t>
  </si>
  <si>
    <t xml:space="preserve">倉敷市              </t>
  </si>
  <si>
    <t xml:space="preserve">津山市              </t>
  </si>
  <si>
    <t xml:space="preserve">玉野市              </t>
  </si>
  <si>
    <t xml:space="preserve">笠岡市              </t>
  </si>
  <si>
    <t xml:space="preserve">井原市              </t>
  </si>
  <si>
    <t xml:space="preserve">総社市              </t>
  </si>
  <si>
    <t xml:space="preserve">高梁市              </t>
  </si>
  <si>
    <t xml:space="preserve">新見市              </t>
  </si>
  <si>
    <t xml:space="preserve">備前市              </t>
  </si>
  <si>
    <t xml:space="preserve">瀬戸内市            </t>
  </si>
  <si>
    <t>赤磐市　　　　　　　</t>
  </si>
  <si>
    <t>真庭市　　　　　　　</t>
  </si>
  <si>
    <t>美作市　　　　　　　</t>
  </si>
  <si>
    <t>浅口市　　　　　　　</t>
  </si>
  <si>
    <t xml:space="preserve">建部町              </t>
  </si>
  <si>
    <t xml:space="preserve">加茂川町            </t>
  </si>
  <si>
    <t xml:space="preserve">瀬戸町              </t>
  </si>
  <si>
    <t xml:space="preserve">山陽町              </t>
  </si>
  <si>
    <t xml:space="preserve">赤坂町              </t>
  </si>
  <si>
    <t xml:space="preserve">熊山町              </t>
  </si>
  <si>
    <t xml:space="preserve">日生町              </t>
  </si>
  <si>
    <t xml:space="preserve">吉永町              </t>
  </si>
  <si>
    <t xml:space="preserve">佐伯町              </t>
  </si>
  <si>
    <t xml:space="preserve">和気町              </t>
  </si>
  <si>
    <t xml:space="preserve">牛窓町              </t>
  </si>
  <si>
    <t xml:space="preserve">邑久町              </t>
  </si>
  <si>
    <t xml:space="preserve">長船町              </t>
  </si>
  <si>
    <t xml:space="preserve">灘崎町              </t>
  </si>
  <si>
    <t xml:space="preserve">早島町              </t>
  </si>
  <si>
    <t xml:space="preserve">山手村              </t>
  </si>
  <si>
    <t xml:space="preserve">清音村              </t>
  </si>
  <si>
    <t xml:space="preserve">船穂町              </t>
  </si>
  <si>
    <t xml:space="preserve">金光町              </t>
  </si>
  <si>
    <t xml:space="preserve">鴨方町              </t>
  </si>
  <si>
    <t xml:space="preserve">寄島町              </t>
  </si>
  <si>
    <t xml:space="preserve">里庄町              </t>
  </si>
  <si>
    <t xml:space="preserve">矢掛町              </t>
  </si>
  <si>
    <t xml:space="preserve">美星町              </t>
  </si>
  <si>
    <t xml:space="preserve">芳井町              </t>
  </si>
  <si>
    <t xml:space="preserve">真備町              </t>
  </si>
  <si>
    <t xml:space="preserve">有漢町              </t>
  </si>
  <si>
    <t xml:space="preserve">北房町              </t>
  </si>
  <si>
    <t xml:space="preserve">賀陽町              </t>
  </si>
  <si>
    <t xml:space="preserve">成羽町              </t>
  </si>
  <si>
    <t xml:space="preserve">川上町              </t>
  </si>
  <si>
    <t xml:space="preserve">備中町              </t>
  </si>
  <si>
    <t xml:space="preserve">大佐町              </t>
  </si>
  <si>
    <t xml:space="preserve">神郷町              </t>
  </si>
  <si>
    <t xml:space="preserve">哲多町              </t>
  </si>
  <si>
    <t xml:space="preserve">哲西町              </t>
  </si>
  <si>
    <t xml:space="preserve">勝山町              </t>
  </si>
  <si>
    <t xml:space="preserve">落合町              </t>
  </si>
  <si>
    <t xml:space="preserve">湯原町              </t>
  </si>
  <si>
    <t xml:space="preserve">久世町              </t>
  </si>
  <si>
    <t xml:space="preserve">美甘村              </t>
  </si>
  <si>
    <t xml:space="preserve">新庄村              </t>
  </si>
  <si>
    <t xml:space="preserve">八束村              </t>
  </si>
  <si>
    <t xml:space="preserve">中和村              </t>
  </si>
  <si>
    <t xml:space="preserve">富村                </t>
  </si>
  <si>
    <t xml:space="preserve">奥津町              </t>
  </si>
  <si>
    <t xml:space="preserve">上齋原村            </t>
  </si>
  <si>
    <t xml:space="preserve">阿波村              </t>
  </si>
  <si>
    <t xml:space="preserve">鏡野町              </t>
  </si>
  <si>
    <t xml:space="preserve">勝田町              </t>
  </si>
  <si>
    <t xml:space="preserve">勝央町              </t>
  </si>
  <si>
    <t xml:space="preserve">奈義町              </t>
  </si>
  <si>
    <t xml:space="preserve">勝北町              </t>
  </si>
  <si>
    <t xml:space="preserve">東粟倉村            </t>
  </si>
  <si>
    <t xml:space="preserve">西粟倉村            </t>
  </si>
  <si>
    <t xml:space="preserve">美作町              </t>
  </si>
  <si>
    <t xml:space="preserve">作東町              </t>
  </si>
  <si>
    <t xml:space="preserve">英田町              </t>
  </si>
  <si>
    <t xml:space="preserve">中央町              </t>
  </si>
  <si>
    <t xml:space="preserve">久米南町            </t>
  </si>
  <si>
    <t xml:space="preserve">久米町              </t>
  </si>
  <si>
    <t xml:space="preserve">柵原町              </t>
  </si>
  <si>
    <t>美咲町　　　　　　　</t>
  </si>
  <si>
    <t xml:space="preserve">吉備中央町          </t>
  </si>
  <si>
    <t>広島県　</t>
  </si>
  <si>
    <t>広島県　　　　　　　</t>
  </si>
  <si>
    <t>広島市　　　　　　　</t>
  </si>
  <si>
    <t xml:space="preserve">広島県  </t>
  </si>
  <si>
    <t xml:space="preserve">広島市中区          </t>
  </si>
  <si>
    <t xml:space="preserve">広島市東区          </t>
  </si>
  <si>
    <t xml:space="preserve">広島市南区          </t>
  </si>
  <si>
    <t xml:space="preserve">広島市西区          </t>
  </si>
  <si>
    <t xml:space="preserve">広島市安佐南区      </t>
  </si>
  <si>
    <t xml:space="preserve">広島市安佐北区      </t>
  </si>
  <si>
    <t xml:space="preserve">広島市安芸区        </t>
  </si>
  <si>
    <t>広島市佐伯区　　　　</t>
  </si>
  <si>
    <t xml:space="preserve">呉市                </t>
  </si>
  <si>
    <t xml:space="preserve">竹原市              </t>
  </si>
  <si>
    <t xml:space="preserve">三原市              </t>
  </si>
  <si>
    <t xml:space="preserve">尾道市              </t>
  </si>
  <si>
    <t xml:space="preserve">因島市              </t>
  </si>
  <si>
    <t xml:space="preserve">福山市              </t>
  </si>
  <si>
    <t xml:space="preserve">三次市              </t>
  </si>
  <si>
    <t xml:space="preserve">庄原市              </t>
  </si>
  <si>
    <t xml:space="preserve">大竹市              </t>
  </si>
  <si>
    <t xml:space="preserve">東広島市            </t>
  </si>
  <si>
    <t xml:space="preserve">廿日市市            </t>
  </si>
  <si>
    <t xml:space="preserve">安芸高田市          </t>
  </si>
  <si>
    <t xml:space="preserve">江田島市            </t>
  </si>
  <si>
    <t xml:space="preserve">府中町              </t>
  </si>
  <si>
    <t xml:space="preserve">海田町              </t>
  </si>
  <si>
    <t xml:space="preserve">熊野町              </t>
  </si>
  <si>
    <t xml:space="preserve">坂町                </t>
  </si>
  <si>
    <t xml:space="preserve">江田島町            </t>
  </si>
  <si>
    <t xml:space="preserve">音戸町              </t>
  </si>
  <si>
    <t xml:space="preserve">倉橋町              </t>
  </si>
  <si>
    <t>312</t>
  </si>
  <si>
    <t xml:space="preserve">下蒲刈町            </t>
  </si>
  <si>
    <t>313</t>
  </si>
  <si>
    <t xml:space="preserve">蒲刈町              </t>
  </si>
  <si>
    <t>314</t>
  </si>
  <si>
    <t xml:space="preserve">湯来町              </t>
  </si>
  <si>
    <t xml:space="preserve">吉和村              </t>
  </si>
  <si>
    <t xml:space="preserve">宮島町              </t>
  </si>
  <si>
    <t xml:space="preserve">能美町              </t>
  </si>
  <si>
    <t xml:space="preserve">沖美町              </t>
  </si>
  <si>
    <t xml:space="preserve">大柿町              </t>
  </si>
  <si>
    <t xml:space="preserve">加計町              </t>
  </si>
  <si>
    <t xml:space="preserve">筒賀村              </t>
  </si>
  <si>
    <t xml:space="preserve">戸河内町            </t>
  </si>
  <si>
    <t xml:space="preserve">芸北町              </t>
  </si>
  <si>
    <t xml:space="preserve">大朝町              </t>
  </si>
  <si>
    <t xml:space="preserve">豊平町              </t>
  </si>
  <si>
    <t xml:space="preserve">安芸太田町          </t>
  </si>
  <si>
    <t xml:space="preserve">北広島町            </t>
  </si>
  <si>
    <t xml:space="preserve">美土里町            </t>
  </si>
  <si>
    <t xml:space="preserve">高宮町              </t>
  </si>
  <si>
    <t xml:space="preserve">甲田町              </t>
  </si>
  <si>
    <t xml:space="preserve">向原町              </t>
  </si>
  <si>
    <t xml:space="preserve">黒瀬町              </t>
  </si>
  <si>
    <t xml:space="preserve">福富町              </t>
  </si>
  <si>
    <t xml:space="preserve">豊栄町              </t>
  </si>
  <si>
    <t xml:space="preserve">安芸津町            </t>
  </si>
  <si>
    <t xml:space="preserve">安浦町              </t>
  </si>
  <si>
    <t xml:space="preserve">川尻町              </t>
  </si>
  <si>
    <t xml:space="preserve">豊浜町              </t>
  </si>
  <si>
    <t xml:space="preserve">豊町                </t>
  </si>
  <si>
    <t xml:space="preserve">大崎町              </t>
  </si>
  <si>
    <t xml:space="preserve">東野町              </t>
  </si>
  <si>
    <t xml:space="preserve">木江町              </t>
  </si>
  <si>
    <t xml:space="preserve">瀬戸田町            </t>
  </si>
  <si>
    <t xml:space="preserve">大崎上島町          </t>
  </si>
  <si>
    <t xml:space="preserve">御調町              </t>
  </si>
  <si>
    <t xml:space="preserve">久井町              </t>
  </si>
  <si>
    <t xml:space="preserve">向島町              </t>
  </si>
  <si>
    <t xml:space="preserve">甲山町              </t>
  </si>
  <si>
    <t xml:space="preserve">世羅町              </t>
  </si>
  <si>
    <t xml:space="preserve">世羅西町            </t>
  </si>
  <si>
    <t xml:space="preserve">内海町              </t>
  </si>
  <si>
    <t xml:space="preserve">沼隈町              </t>
  </si>
  <si>
    <t xml:space="preserve">神辺町              </t>
  </si>
  <si>
    <t xml:space="preserve">新市町              </t>
  </si>
  <si>
    <t xml:space="preserve">油木町              </t>
  </si>
  <si>
    <t xml:space="preserve">神石町              </t>
  </si>
  <si>
    <t xml:space="preserve">豊松村              </t>
  </si>
  <si>
    <t xml:space="preserve">神石高原町          </t>
  </si>
  <si>
    <t xml:space="preserve">上下町              </t>
  </si>
  <si>
    <t xml:space="preserve">総領町              </t>
  </si>
  <si>
    <t xml:space="preserve">甲奴町              </t>
  </si>
  <si>
    <t xml:space="preserve">君田村              </t>
  </si>
  <si>
    <t xml:space="preserve">布野村              </t>
  </si>
  <si>
    <t xml:space="preserve">作木村              </t>
  </si>
  <si>
    <t xml:space="preserve">吉舎町              </t>
  </si>
  <si>
    <t xml:space="preserve">三良坂町            </t>
  </si>
  <si>
    <t xml:space="preserve">西城町              </t>
  </si>
  <si>
    <t xml:space="preserve">東城町              </t>
  </si>
  <si>
    <t xml:space="preserve">口和町              </t>
  </si>
  <si>
    <t xml:space="preserve">比和町              </t>
  </si>
  <si>
    <t>山口県　</t>
  </si>
  <si>
    <t>山口県　　　　　　　</t>
  </si>
  <si>
    <t xml:space="preserve">山口県  </t>
  </si>
  <si>
    <t xml:space="preserve">下関市              </t>
  </si>
  <si>
    <t xml:space="preserve">宇部市              </t>
  </si>
  <si>
    <t xml:space="preserve">山口市              </t>
  </si>
  <si>
    <t xml:space="preserve">萩市                </t>
  </si>
  <si>
    <t xml:space="preserve">徳山市              </t>
  </si>
  <si>
    <t xml:space="preserve">防府市              </t>
  </si>
  <si>
    <t xml:space="preserve">下松市              </t>
  </si>
  <si>
    <t xml:space="preserve">岩国市              </t>
  </si>
  <si>
    <t xml:space="preserve">小野田市            </t>
  </si>
  <si>
    <t xml:space="preserve">光市                </t>
  </si>
  <si>
    <t xml:space="preserve">長門市              </t>
  </si>
  <si>
    <t xml:space="preserve">柳井市              </t>
  </si>
  <si>
    <t xml:space="preserve">美祢市              </t>
  </si>
  <si>
    <t xml:space="preserve">新南陽市            </t>
  </si>
  <si>
    <t xml:space="preserve">周南市              </t>
  </si>
  <si>
    <t>山陽小野田市　　　　</t>
  </si>
  <si>
    <t xml:space="preserve">久賀町              </t>
  </si>
  <si>
    <t xml:space="preserve">橘町                </t>
  </si>
  <si>
    <t xml:space="preserve">周防大島町          </t>
  </si>
  <si>
    <t xml:space="preserve">和木町              </t>
  </si>
  <si>
    <t xml:space="preserve">由宇町              </t>
  </si>
  <si>
    <t xml:space="preserve">玖珂町              </t>
  </si>
  <si>
    <t xml:space="preserve">本郷村              </t>
  </si>
  <si>
    <t xml:space="preserve">周東町              </t>
  </si>
  <si>
    <t xml:space="preserve">錦町                </t>
  </si>
  <si>
    <t xml:space="preserve">大畠町              </t>
  </si>
  <si>
    <t xml:space="preserve">上関町              </t>
  </si>
  <si>
    <t xml:space="preserve">田布施町            </t>
  </si>
  <si>
    <t xml:space="preserve">平生町              </t>
  </si>
  <si>
    <t xml:space="preserve">熊毛町              </t>
  </si>
  <si>
    <t xml:space="preserve">徳地町              </t>
  </si>
  <si>
    <t xml:space="preserve">秋穂町              </t>
  </si>
  <si>
    <t xml:space="preserve">小郡町              </t>
  </si>
  <si>
    <t xml:space="preserve">阿知須町            </t>
  </si>
  <si>
    <t xml:space="preserve">豊北町              </t>
  </si>
  <si>
    <t xml:space="preserve">美東町              </t>
  </si>
  <si>
    <t xml:space="preserve">秋芳町              </t>
  </si>
  <si>
    <t xml:space="preserve">日置町              </t>
  </si>
  <si>
    <t xml:space="preserve">油谷町              </t>
  </si>
  <si>
    <t xml:space="preserve">阿武町              </t>
  </si>
  <si>
    <t xml:space="preserve">田万川町            </t>
  </si>
  <si>
    <t xml:space="preserve">阿東町              </t>
  </si>
  <si>
    <t xml:space="preserve">むつみ村            </t>
  </si>
  <si>
    <t xml:space="preserve">須佐町              </t>
  </si>
  <si>
    <t xml:space="preserve">福栄村              </t>
  </si>
  <si>
    <t>508</t>
  </si>
  <si>
    <t>徳島県　</t>
  </si>
  <si>
    <t>徳島県　　　　　　　</t>
  </si>
  <si>
    <t>36</t>
  </si>
  <si>
    <t xml:space="preserve">徳島県  </t>
  </si>
  <si>
    <t xml:space="preserve">徳島市              </t>
  </si>
  <si>
    <t xml:space="preserve">鳴門市              </t>
  </si>
  <si>
    <t xml:space="preserve">小松島市            </t>
  </si>
  <si>
    <t xml:space="preserve">阿南市              </t>
  </si>
  <si>
    <t xml:space="preserve">吉野川市            </t>
  </si>
  <si>
    <t xml:space="preserve">阿波市              </t>
  </si>
  <si>
    <t xml:space="preserve">美馬市              </t>
  </si>
  <si>
    <t>三好市　　　　　　　</t>
  </si>
  <si>
    <t xml:space="preserve">勝浦町              </t>
  </si>
  <si>
    <t xml:space="preserve">上勝町              </t>
  </si>
  <si>
    <t xml:space="preserve">佐那河内村          </t>
  </si>
  <si>
    <t xml:space="preserve">石井町              </t>
  </si>
  <si>
    <t xml:space="preserve">神山町              </t>
  </si>
  <si>
    <t xml:space="preserve">那賀川町            </t>
  </si>
  <si>
    <t xml:space="preserve">羽ノ浦町            </t>
  </si>
  <si>
    <t xml:space="preserve">鷲敷町              </t>
  </si>
  <si>
    <t xml:space="preserve">相生町              </t>
  </si>
  <si>
    <t xml:space="preserve">上那賀町            </t>
  </si>
  <si>
    <t xml:space="preserve">木沢村              </t>
  </si>
  <si>
    <t xml:space="preserve">木頭村              </t>
  </si>
  <si>
    <t>那賀町　　　　　　　</t>
  </si>
  <si>
    <t xml:space="preserve">由岐町              </t>
  </si>
  <si>
    <t xml:space="preserve">日和佐町            </t>
  </si>
  <si>
    <t xml:space="preserve">牟岐町              </t>
  </si>
  <si>
    <t xml:space="preserve">海南町              </t>
  </si>
  <si>
    <t xml:space="preserve">海部町              </t>
  </si>
  <si>
    <t xml:space="preserve">宍喰町              </t>
  </si>
  <si>
    <t>美波町　　　　　　　</t>
  </si>
  <si>
    <t>海陽町　　　　　　　</t>
  </si>
  <si>
    <t xml:space="preserve">松茂町              </t>
  </si>
  <si>
    <t xml:space="preserve">北島町              </t>
  </si>
  <si>
    <t xml:space="preserve">藍住町              </t>
  </si>
  <si>
    <t xml:space="preserve">板野町              </t>
  </si>
  <si>
    <t xml:space="preserve">上板町              </t>
  </si>
  <si>
    <t xml:space="preserve">土成町              </t>
  </si>
  <si>
    <t xml:space="preserve">市場町              </t>
  </si>
  <si>
    <t xml:space="preserve">阿波町              </t>
  </si>
  <si>
    <t xml:space="preserve">鴨島町              </t>
  </si>
  <si>
    <t xml:space="preserve">山川町              </t>
  </si>
  <si>
    <t xml:space="preserve">美郷村              </t>
  </si>
  <si>
    <t xml:space="preserve">脇町                </t>
  </si>
  <si>
    <t xml:space="preserve">美馬町              </t>
  </si>
  <si>
    <t xml:space="preserve">半田町              </t>
  </si>
  <si>
    <t xml:space="preserve">貞光町              </t>
  </si>
  <si>
    <t xml:space="preserve">一宇村              </t>
  </si>
  <si>
    <t xml:space="preserve">穴吹町              </t>
  </si>
  <si>
    <t xml:space="preserve">木屋平村            </t>
  </si>
  <si>
    <t xml:space="preserve">つるぎ町            </t>
  </si>
  <si>
    <t xml:space="preserve">三野町              </t>
  </si>
  <si>
    <t xml:space="preserve">三加茂町            </t>
  </si>
  <si>
    <t xml:space="preserve">東祖谷山村          </t>
  </si>
  <si>
    <t xml:space="preserve">西祖谷山村          </t>
  </si>
  <si>
    <t>東みよし町　　　　　</t>
  </si>
  <si>
    <t>489</t>
  </si>
  <si>
    <t>香川県　</t>
  </si>
  <si>
    <t>香川県　　　　　　　</t>
  </si>
  <si>
    <t>37</t>
  </si>
  <si>
    <t xml:space="preserve">香川県  </t>
  </si>
  <si>
    <t xml:space="preserve">高松市              </t>
  </si>
  <si>
    <t xml:space="preserve">丸亀市              </t>
  </si>
  <si>
    <t xml:space="preserve">坂出市              </t>
  </si>
  <si>
    <t xml:space="preserve">善通寺市            </t>
  </si>
  <si>
    <t xml:space="preserve">観音寺市            </t>
  </si>
  <si>
    <t xml:space="preserve">さぬき市            </t>
  </si>
  <si>
    <t xml:space="preserve">東かがわ市          </t>
  </si>
  <si>
    <t>三豊市　　　　　　　</t>
  </si>
  <si>
    <t xml:space="preserve">引田町              </t>
  </si>
  <si>
    <t xml:space="preserve">津田町              </t>
  </si>
  <si>
    <t xml:space="preserve">大川町              </t>
  </si>
  <si>
    <t xml:space="preserve">志度町              </t>
  </si>
  <si>
    <t xml:space="preserve">長尾町              </t>
  </si>
  <si>
    <t xml:space="preserve">土庄町              </t>
  </si>
  <si>
    <t>小豆島町　　　　　　</t>
  </si>
  <si>
    <t xml:space="preserve">三木町              </t>
  </si>
  <si>
    <t xml:space="preserve">牟礼町              </t>
  </si>
  <si>
    <t xml:space="preserve">庵治町              </t>
  </si>
  <si>
    <t xml:space="preserve">塩江町              </t>
  </si>
  <si>
    <t xml:space="preserve">香川町              </t>
  </si>
  <si>
    <t xml:space="preserve">香南町              </t>
  </si>
  <si>
    <t xml:space="preserve">直島町              </t>
  </si>
  <si>
    <t xml:space="preserve">綾上町              </t>
  </si>
  <si>
    <t xml:space="preserve">綾南町              </t>
  </si>
  <si>
    <t xml:space="preserve">綾歌町              </t>
  </si>
  <si>
    <t xml:space="preserve">飯山町              </t>
  </si>
  <si>
    <t xml:space="preserve">宇多津町            </t>
  </si>
  <si>
    <t>綾川町　　　　　　　</t>
  </si>
  <si>
    <t xml:space="preserve">琴南町              </t>
  </si>
  <si>
    <t xml:space="preserve">満濃町              </t>
  </si>
  <si>
    <t xml:space="preserve">琴平町              </t>
  </si>
  <si>
    <t xml:space="preserve">多度津町            </t>
  </si>
  <si>
    <t xml:space="preserve">仲南町              </t>
  </si>
  <si>
    <t>まんのう町　　　　　</t>
  </si>
  <si>
    <t xml:space="preserve">高瀬町              </t>
  </si>
  <si>
    <t xml:space="preserve">大野原町            </t>
  </si>
  <si>
    <t xml:space="preserve">豊中町              </t>
  </si>
  <si>
    <t xml:space="preserve">詫間町              </t>
  </si>
  <si>
    <t xml:space="preserve">仁尾町              </t>
  </si>
  <si>
    <t xml:space="preserve">財田町              </t>
  </si>
  <si>
    <t>愛媛県　</t>
  </si>
  <si>
    <t>愛媛県　　　　　　　</t>
  </si>
  <si>
    <t>38</t>
  </si>
  <si>
    <t xml:space="preserve">愛媛県  </t>
  </si>
  <si>
    <t xml:space="preserve">松山市              </t>
  </si>
  <si>
    <t xml:space="preserve">今治市              </t>
  </si>
  <si>
    <t xml:space="preserve">宇和島市            </t>
  </si>
  <si>
    <t xml:space="preserve">八幡浜市            </t>
  </si>
  <si>
    <t xml:space="preserve">新居浜市            </t>
  </si>
  <si>
    <t xml:space="preserve">西条市              </t>
  </si>
  <si>
    <t xml:space="preserve">大洲市              </t>
  </si>
  <si>
    <t xml:space="preserve">川之江市            </t>
  </si>
  <si>
    <t xml:space="preserve">伊予三島市          </t>
  </si>
  <si>
    <t xml:space="preserve">伊予市              </t>
  </si>
  <si>
    <t xml:space="preserve">北条市              </t>
  </si>
  <si>
    <t xml:space="preserve">東予市              </t>
  </si>
  <si>
    <t xml:space="preserve">四国中央市          </t>
  </si>
  <si>
    <t xml:space="preserve">西予市              </t>
  </si>
  <si>
    <t xml:space="preserve">東温市              </t>
  </si>
  <si>
    <t xml:space="preserve">新宮村              </t>
  </si>
  <si>
    <t xml:space="preserve">土居町              </t>
  </si>
  <si>
    <t xml:space="preserve">別子山村            </t>
  </si>
  <si>
    <t xml:space="preserve">小松町              </t>
  </si>
  <si>
    <t xml:space="preserve">丹原町              </t>
  </si>
  <si>
    <t xml:space="preserve">朝倉村              </t>
  </si>
  <si>
    <t xml:space="preserve">玉川町              </t>
  </si>
  <si>
    <t xml:space="preserve">波方町              </t>
  </si>
  <si>
    <t xml:space="preserve">大西町              </t>
  </si>
  <si>
    <t xml:space="preserve">菊間町              </t>
  </si>
  <si>
    <t xml:space="preserve">吉海町              </t>
  </si>
  <si>
    <t xml:space="preserve">宮窪町              </t>
  </si>
  <si>
    <t xml:space="preserve">伯方町              </t>
  </si>
  <si>
    <t xml:space="preserve">魚島村              </t>
  </si>
  <si>
    <t xml:space="preserve">弓削町              </t>
  </si>
  <si>
    <t xml:space="preserve">生名村              </t>
  </si>
  <si>
    <t xml:space="preserve">岩城村              </t>
  </si>
  <si>
    <t>352</t>
  </si>
  <si>
    <t xml:space="preserve">上浦町              </t>
  </si>
  <si>
    <t>353</t>
  </si>
  <si>
    <t xml:space="preserve">大三島町            </t>
  </si>
  <si>
    <t>354</t>
  </si>
  <si>
    <t xml:space="preserve">関前村              </t>
  </si>
  <si>
    <t>355</t>
  </si>
  <si>
    <t xml:space="preserve">上島町              </t>
  </si>
  <si>
    <t>356</t>
  </si>
  <si>
    <t xml:space="preserve">重信町              </t>
  </si>
  <si>
    <t xml:space="preserve">久万町              </t>
  </si>
  <si>
    <t xml:space="preserve">面河村              </t>
  </si>
  <si>
    <t xml:space="preserve">美川村              </t>
  </si>
  <si>
    <t xml:space="preserve">柳谷村              </t>
  </si>
  <si>
    <t xml:space="preserve">小田町              </t>
  </si>
  <si>
    <t xml:space="preserve">久万高原町          </t>
  </si>
  <si>
    <t xml:space="preserve">砥部町              </t>
  </si>
  <si>
    <t xml:space="preserve">広田村              </t>
  </si>
  <si>
    <t xml:space="preserve">双海町              </t>
  </si>
  <si>
    <t xml:space="preserve">長浜町              </t>
  </si>
  <si>
    <t xml:space="preserve">内子町              </t>
  </si>
  <si>
    <t xml:space="preserve">五十崎町            </t>
  </si>
  <si>
    <t xml:space="preserve">肱川町              </t>
  </si>
  <si>
    <t xml:space="preserve">河辺村              </t>
  </si>
  <si>
    <t xml:space="preserve">保内町              </t>
  </si>
  <si>
    <t xml:space="preserve">伊方町              </t>
  </si>
  <si>
    <t xml:space="preserve">三崎町              </t>
  </si>
  <si>
    <t xml:space="preserve">三瓶町              </t>
  </si>
  <si>
    <t xml:space="preserve">明浜町              </t>
  </si>
  <si>
    <t xml:space="preserve">宇和町              </t>
  </si>
  <si>
    <t xml:space="preserve">野村町              </t>
  </si>
  <si>
    <t xml:space="preserve">城川町              </t>
  </si>
  <si>
    <t xml:space="preserve">三間町              </t>
  </si>
  <si>
    <t xml:space="preserve">広見町              </t>
  </si>
  <si>
    <t xml:space="preserve">松野町              </t>
  </si>
  <si>
    <t xml:space="preserve">日吉村              </t>
  </si>
  <si>
    <t xml:space="preserve">津島町              </t>
  </si>
  <si>
    <t xml:space="preserve">鬼北町              </t>
  </si>
  <si>
    <t xml:space="preserve">内海村              </t>
  </si>
  <si>
    <t xml:space="preserve">御荘町              </t>
  </si>
  <si>
    <t xml:space="preserve">城辺町              </t>
  </si>
  <si>
    <t xml:space="preserve">一本松町            </t>
  </si>
  <si>
    <t xml:space="preserve">西海町              </t>
  </si>
  <si>
    <t xml:space="preserve">愛南町              </t>
  </si>
  <si>
    <t>高知県　</t>
  </si>
  <si>
    <t>高知県　　　　　　　</t>
  </si>
  <si>
    <t>39</t>
  </si>
  <si>
    <t xml:space="preserve">高知県  </t>
  </si>
  <si>
    <t xml:space="preserve">高知市              </t>
  </si>
  <si>
    <t xml:space="preserve">室戸市              </t>
  </si>
  <si>
    <t xml:space="preserve">安芸市              </t>
  </si>
  <si>
    <t xml:space="preserve">南国市              </t>
  </si>
  <si>
    <t xml:space="preserve">土佐市              </t>
  </si>
  <si>
    <t xml:space="preserve">須崎市              </t>
  </si>
  <si>
    <t xml:space="preserve">中村市              </t>
  </si>
  <si>
    <t xml:space="preserve">宿毛市              </t>
  </si>
  <si>
    <t xml:space="preserve">土佐清水市          </t>
  </si>
  <si>
    <t>四万十市　　　　　　</t>
  </si>
  <si>
    <t>香南市　　　　　　　</t>
  </si>
  <si>
    <t>香美市　　　　　　　</t>
  </si>
  <si>
    <t xml:space="preserve">東洋町              </t>
  </si>
  <si>
    <t xml:space="preserve">奈半利町            </t>
  </si>
  <si>
    <t xml:space="preserve">田野町              </t>
  </si>
  <si>
    <t xml:space="preserve">北川村              </t>
  </si>
  <si>
    <t xml:space="preserve">馬路村              </t>
  </si>
  <si>
    <t xml:space="preserve">芸西村              </t>
  </si>
  <si>
    <t xml:space="preserve">赤岡町              </t>
  </si>
  <si>
    <t xml:space="preserve">香我美町            </t>
  </si>
  <si>
    <t xml:space="preserve">土佐山田町          </t>
  </si>
  <si>
    <t xml:space="preserve">野市町              </t>
  </si>
  <si>
    <t xml:space="preserve">夜須町              </t>
  </si>
  <si>
    <t xml:space="preserve">香北町              </t>
  </si>
  <si>
    <t xml:space="preserve">吉川村              </t>
  </si>
  <si>
    <t xml:space="preserve">物部村              </t>
  </si>
  <si>
    <t xml:space="preserve">本山町              </t>
  </si>
  <si>
    <t xml:space="preserve">大豊町              </t>
  </si>
  <si>
    <t xml:space="preserve">鏡村                </t>
  </si>
  <si>
    <t xml:space="preserve">土佐山村            </t>
  </si>
  <si>
    <t xml:space="preserve">土佐町              </t>
  </si>
  <si>
    <t xml:space="preserve">大川村              </t>
  </si>
  <si>
    <t xml:space="preserve">本川村              </t>
  </si>
  <si>
    <t xml:space="preserve">伊野町              </t>
  </si>
  <si>
    <t xml:space="preserve">池川町              </t>
  </si>
  <si>
    <t xml:space="preserve">吾川村              </t>
  </si>
  <si>
    <t xml:space="preserve">吾北村              </t>
  </si>
  <si>
    <t xml:space="preserve">いの町              </t>
  </si>
  <si>
    <t>仁淀川町　　　　　　</t>
  </si>
  <si>
    <t xml:space="preserve">中土佐町            </t>
  </si>
  <si>
    <t xml:space="preserve">佐川町              </t>
  </si>
  <si>
    <t xml:space="preserve">越知町              </t>
  </si>
  <si>
    <t xml:space="preserve">窪川町              </t>
  </si>
  <si>
    <t>梼原町　　　　　　　</t>
  </si>
  <si>
    <t xml:space="preserve">檮原町              </t>
  </si>
  <si>
    <t xml:space="preserve">大野見村            </t>
  </si>
  <si>
    <t xml:space="preserve">東津野村            </t>
  </si>
  <si>
    <t xml:space="preserve">葉山村              </t>
  </si>
  <si>
    <t xml:space="preserve">仁淀村              </t>
  </si>
  <si>
    <t xml:space="preserve">日高村              </t>
  </si>
  <si>
    <t xml:space="preserve">津野町              </t>
  </si>
  <si>
    <t>四万十町　　　　　　</t>
  </si>
  <si>
    <t xml:space="preserve">佐賀町              </t>
  </si>
  <si>
    <t xml:space="preserve">大正町              </t>
  </si>
  <si>
    <t xml:space="preserve">大方町              </t>
  </si>
  <si>
    <t xml:space="preserve">大月町              </t>
  </si>
  <si>
    <t xml:space="preserve">十和村              </t>
  </si>
  <si>
    <t xml:space="preserve">西土佐村            </t>
  </si>
  <si>
    <t xml:space="preserve">三原村              </t>
  </si>
  <si>
    <t>黒潮町　　　　　　　</t>
  </si>
  <si>
    <t>福岡県　</t>
  </si>
  <si>
    <t>福岡県　　　　　　　</t>
  </si>
  <si>
    <t>40</t>
  </si>
  <si>
    <t xml:space="preserve">福岡県  </t>
  </si>
  <si>
    <t xml:space="preserve">北九州市            </t>
  </si>
  <si>
    <t xml:space="preserve">北九州市門司区      </t>
  </si>
  <si>
    <t xml:space="preserve">北九州市若松区      </t>
  </si>
  <si>
    <t xml:space="preserve">北九州市戸畑区      </t>
  </si>
  <si>
    <t xml:space="preserve">北九州市小倉北区    </t>
  </si>
  <si>
    <t xml:space="preserve">北九州市小倉南区    </t>
  </si>
  <si>
    <t xml:space="preserve">北九州市八幡東区    </t>
  </si>
  <si>
    <t xml:space="preserve">北九州市八幡西区    </t>
  </si>
  <si>
    <t xml:space="preserve">福岡市              </t>
  </si>
  <si>
    <t xml:space="preserve">福岡市東区          </t>
  </si>
  <si>
    <t xml:space="preserve">福岡市博多区        </t>
  </si>
  <si>
    <t xml:space="preserve">福岡市中央区        </t>
  </si>
  <si>
    <t xml:space="preserve">福岡市南区          </t>
  </si>
  <si>
    <t xml:space="preserve">福岡市西区          </t>
  </si>
  <si>
    <t xml:space="preserve">福岡市城南区        </t>
  </si>
  <si>
    <t xml:space="preserve">福岡市早良区        </t>
  </si>
  <si>
    <t xml:space="preserve">大牟田市            </t>
  </si>
  <si>
    <t xml:space="preserve">久留米市            </t>
  </si>
  <si>
    <t xml:space="preserve">直方市              </t>
  </si>
  <si>
    <t xml:space="preserve">飯塚市              </t>
  </si>
  <si>
    <t xml:space="preserve">田川市              </t>
  </si>
  <si>
    <t xml:space="preserve">柳川市              </t>
  </si>
  <si>
    <t xml:space="preserve">山田市              </t>
  </si>
  <si>
    <t xml:space="preserve">甘木市              </t>
  </si>
  <si>
    <t xml:space="preserve">八女市              </t>
  </si>
  <si>
    <t xml:space="preserve">筑後市              </t>
  </si>
  <si>
    <t xml:space="preserve">大川市              </t>
  </si>
  <si>
    <t xml:space="preserve">行橋市              </t>
  </si>
  <si>
    <t xml:space="preserve">豊前市              </t>
  </si>
  <si>
    <t xml:space="preserve">中間市              </t>
  </si>
  <si>
    <t xml:space="preserve">小郡市              </t>
  </si>
  <si>
    <t xml:space="preserve">筑紫野市            </t>
  </si>
  <si>
    <t xml:space="preserve">春日市              </t>
  </si>
  <si>
    <t xml:space="preserve">大野城市            </t>
  </si>
  <si>
    <t xml:space="preserve">宗像市              </t>
  </si>
  <si>
    <t xml:space="preserve">太宰府市            </t>
  </si>
  <si>
    <t>前原市　　　　　　　</t>
  </si>
  <si>
    <t xml:space="preserve">古賀市              </t>
  </si>
  <si>
    <t xml:space="preserve">福津市              </t>
  </si>
  <si>
    <t xml:space="preserve">うきは市            </t>
  </si>
  <si>
    <t>宮若市　　　　　　　</t>
  </si>
  <si>
    <t>嘉麻市　　　　　　　</t>
  </si>
  <si>
    <t>朝倉市　　　　　　　</t>
  </si>
  <si>
    <t>みやま市　　　　　　</t>
  </si>
  <si>
    <t>糸島市　　　　　　　</t>
  </si>
  <si>
    <t xml:space="preserve">那珂川町            </t>
  </si>
  <si>
    <t xml:space="preserve">宇美町              </t>
  </si>
  <si>
    <t xml:space="preserve">篠栗町              </t>
  </si>
  <si>
    <t xml:space="preserve">志免町              </t>
  </si>
  <si>
    <t xml:space="preserve">須恵町              </t>
  </si>
  <si>
    <t xml:space="preserve">古賀町              </t>
  </si>
  <si>
    <t xml:space="preserve">久山町              </t>
  </si>
  <si>
    <t xml:space="preserve">粕屋町              </t>
  </si>
  <si>
    <t xml:space="preserve">福間町              </t>
  </si>
  <si>
    <t xml:space="preserve">津屋崎町            </t>
  </si>
  <si>
    <t xml:space="preserve">玄海町              </t>
  </si>
  <si>
    <t xml:space="preserve">芦屋町              </t>
  </si>
  <si>
    <t xml:space="preserve">水巻町              </t>
  </si>
  <si>
    <t xml:space="preserve">岡垣町              </t>
  </si>
  <si>
    <t xml:space="preserve">遠賀町              </t>
  </si>
  <si>
    <t xml:space="preserve">小竹町              </t>
  </si>
  <si>
    <t xml:space="preserve">鞍手町              </t>
  </si>
  <si>
    <t xml:space="preserve">宮田町              </t>
  </si>
  <si>
    <t xml:space="preserve">若宮町              </t>
  </si>
  <si>
    <t xml:space="preserve">桂川町              </t>
  </si>
  <si>
    <t xml:space="preserve">稲築町              </t>
  </si>
  <si>
    <t xml:space="preserve">碓井町              </t>
  </si>
  <si>
    <t xml:space="preserve">嘉穂町              </t>
  </si>
  <si>
    <t xml:space="preserve">筑穂町              </t>
  </si>
  <si>
    <t xml:space="preserve">穂波町              </t>
  </si>
  <si>
    <t xml:space="preserve">庄内町              </t>
  </si>
  <si>
    <t xml:space="preserve">頴田町              </t>
  </si>
  <si>
    <t xml:space="preserve">杷木町              </t>
  </si>
  <si>
    <t xml:space="preserve">朝倉町              </t>
  </si>
  <si>
    <t xml:space="preserve">三輪町              </t>
  </si>
  <si>
    <t xml:space="preserve">小石原村            </t>
  </si>
  <si>
    <t xml:space="preserve">宝珠山村            </t>
  </si>
  <si>
    <t xml:space="preserve">筑前町              </t>
  </si>
  <si>
    <t>東峰村　　　　　　　</t>
  </si>
  <si>
    <t xml:space="preserve">前原町              </t>
  </si>
  <si>
    <t xml:space="preserve">二丈町              </t>
  </si>
  <si>
    <t xml:space="preserve">田主丸町            </t>
  </si>
  <si>
    <t xml:space="preserve">浮羽町              </t>
  </si>
  <si>
    <t xml:space="preserve">北野町              </t>
  </si>
  <si>
    <t xml:space="preserve">大刀洗町            </t>
  </si>
  <si>
    <t xml:space="preserve">城島町              </t>
  </si>
  <si>
    <t xml:space="preserve">大木町              </t>
  </si>
  <si>
    <t xml:space="preserve">三潴町              </t>
  </si>
  <si>
    <t xml:space="preserve">黒木町              </t>
  </si>
  <si>
    <t xml:space="preserve">上陽町              </t>
  </si>
  <si>
    <t xml:space="preserve">立花町              </t>
  </si>
  <si>
    <t xml:space="preserve">矢部村              </t>
  </si>
  <si>
    <t xml:space="preserve">星野村              </t>
  </si>
  <si>
    <t xml:space="preserve">瀬高町              </t>
  </si>
  <si>
    <t xml:space="preserve">三橋町              </t>
  </si>
  <si>
    <t xml:space="preserve">高田町              </t>
  </si>
  <si>
    <t xml:space="preserve">香春町              </t>
  </si>
  <si>
    <t xml:space="preserve">添田町              </t>
  </si>
  <si>
    <t xml:space="preserve">金田町              </t>
  </si>
  <si>
    <t xml:space="preserve">糸田町              </t>
  </si>
  <si>
    <t xml:space="preserve">赤池町              </t>
  </si>
  <si>
    <t xml:space="preserve">方城町              </t>
  </si>
  <si>
    <t xml:space="preserve">大任町              </t>
  </si>
  <si>
    <t xml:space="preserve">赤村                </t>
  </si>
  <si>
    <t>福智町　　　　　　　</t>
  </si>
  <si>
    <t xml:space="preserve">苅田町              </t>
  </si>
  <si>
    <t xml:space="preserve">犀川町              </t>
  </si>
  <si>
    <t xml:space="preserve">豊津町              </t>
  </si>
  <si>
    <t>みやこ町　　　　　　</t>
  </si>
  <si>
    <t xml:space="preserve">椎田町              </t>
  </si>
  <si>
    <t xml:space="preserve">吉富町              </t>
  </si>
  <si>
    <t xml:space="preserve">築城町              </t>
  </si>
  <si>
    <t xml:space="preserve">新吉富村            </t>
  </si>
  <si>
    <t xml:space="preserve">大平村              </t>
  </si>
  <si>
    <t>上毛町　　　　　　　</t>
  </si>
  <si>
    <t>築上町　　　　　　　</t>
  </si>
  <si>
    <t>佐賀県　</t>
  </si>
  <si>
    <t>佐賀県　　　　　　　</t>
  </si>
  <si>
    <t xml:space="preserve">佐賀県  </t>
  </si>
  <si>
    <t xml:space="preserve">佐賀市              </t>
  </si>
  <si>
    <t xml:space="preserve">唐津市              </t>
  </si>
  <si>
    <t xml:space="preserve">鳥栖市              </t>
  </si>
  <si>
    <t xml:space="preserve">多久市              </t>
  </si>
  <si>
    <t xml:space="preserve">伊万里市            </t>
  </si>
  <si>
    <t xml:space="preserve">武雄市              </t>
  </si>
  <si>
    <t xml:space="preserve">鹿島市              </t>
  </si>
  <si>
    <t xml:space="preserve">小城市              </t>
  </si>
  <si>
    <t>嬉野市　　　　　　　</t>
  </si>
  <si>
    <t>神埼市　　　　　　　</t>
  </si>
  <si>
    <t xml:space="preserve">諸富町              </t>
  </si>
  <si>
    <t xml:space="preserve">川副町              </t>
  </si>
  <si>
    <t xml:space="preserve">東与賀町            </t>
  </si>
  <si>
    <t xml:space="preserve">久保田町            </t>
  </si>
  <si>
    <t xml:space="preserve">富士町              </t>
  </si>
  <si>
    <t xml:space="preserve">神埼町              </t>
  </si>
  <si>
    <t xml:space="preserve">三田川町            </t>
  </si>
  <si>
    <t xml:space="preserve">東脊振村            </t>
  </si>
  <si>
    <t xml:space="preserve">脊振村              </t>
  </si>
  <si>
    <t xml:space="preserve">三瀬村              </t>
  </si>
  <si>
    <t>吉野ヶ里町　　　　　</t>
  </si>
  <si>
    <t xml:space="preserve">基山町              </t>
  </si>
  <si>
    <t xml:space="preserve">中原町              </t>
  </si>
  <si>
    <t xml:space="preserve">北茂安町            </t>
  </si>
  <si>
    <t xml:space="preserve">三根町              </t>
  </si>
  <si>
    <t>上峰町　　　　　　　</t>
  </si>
  <si>
    <t xml:space="preserve">上峰村              </t>
  </si>
  <si>
    <t xml:space="preserve">みやき町            </t>
  </si>
  <si>
    <t xml:space="preserve">小城町              </t>
  </si>
  <si>
    <t xml:space="preserve">牛津町              </t>
  </si>
  <si>
    <t xml:space="preserve">芦刈町              </t>
  </si>
  <si>
    <t xml:space="preserve">浜玉町              </t>
  </si>
  <si>
    <t xml:space="preserve">七山村              </t>
  </si>
  <si>
    <t xml:space="preserve">厳木町              </t>
  </si>
  <si>
    <t xml:space="preserve">相知町              </t>
  </si>
  <si>
    <t xml:space="preserve">北波多村            </t>
  </si>
  <si>
    <t xml:space="preserve">肥前町              </t>
  </si>
  <si>
    <t xml:space="preserve">鎮西町              </t>
  </si>
  <si>
    <t xml:space="preserve">呼子町              </t>
  </si>
  <si>
    <t xml:space="preserve">有田町              </t>
  </si>
  <si>
    <t xml:space="preserve">西有田町            </t>
  </si>
  <si>
    <t xml:space="preserve">山内町              </t>
  </si>
  <si>
    <t xml:space="preserve">大町町              </t>
  </si>
  <si>
    <t xml:space="preserve">江北町              </t>
  </si>
  <si>
    <t xml:space="preserve">白石町              </t>
  </si>
  <si>
    <t xml:space="preserve">有明町              </t>
  </si>
  <si>
    <t xml:space="preserve">太良町              </t>
  </si>
  <si>
    <t xml:space="preserve">塩田町              </t>
  </si>
  <si>
    <t>長崎県　</t>
  </si>
  <si>
    <t>長崎県　　　　　　　</t>
  </si>
  <si>
    <t xml:space="preserve">長崎県  </t>
  </si>
  <si>
    <t xml:space="preserve">長崎市              </t>
  </si>
  <si>
    <t xml:space="preserve">佐世保市            </t>
  </si>
  <si>
    <t xml:space="preserve">島原市              </t>
  </si>
  <si>
    <t xml:space="preserve">諫早市              </t>
  </si>
  <si>
    <t xml:space="preserve">大村市              </t>
  </si>
  <si>
    <t xml:space="preserve">福江市              </t>
  </si>
  <si>
    <t xml:space="preserve">平戸市              </t>
  </si>
  <si>
    <t xml:space="preserve">松浦市              </t>
  </si>
  <si>
    <t xml:space="preserve">対馬市              </t>
  </si>
  <si>
    <t xml:space="preserve">壱岐市              </t>
  </si>
  <si>
    <t xml:space="preserve">五島市              </t>
  </si>
  <si>
    <t xml:space="preserve">西海市              </t>
  </si>
  <si>
    <t>雲仙市　　　　　　　</t>
  </si>
  <si>
    <t>南島原市　　　　　　</t>
  </si>
  <si>
    <t xml:space="preserve">香焼町              </t>
  </si>
  <si>
    <t xml:space="preserve">伊王島町            </t>
  </si>
  <si>
    <t xml:space="preserve">野母崎町            </t>
  </si>
  <si>
    <t xml:space="preserve">多良見町            </t>
  </si>
  <si>
    <t xml:space="preserve">長与町              </t>
  </si>
  <si>
    <t xml:space="preserve">時津町              </t>
  </si>
  <si>
    <t xml:space="preserve">琴海町              </t>
  </si>
  <si>
    <t xml:space="preserve">西彼町              </t>
  </si>
  <si>
    <t xml:space="preserve">崎戸町              </t>
  </si>
  <si>
    <t xml:space="preserve">大瀬戸町            </t>
  </si>
  <si>
    <t xml:space="preserve">外海町              </t>
  </si>
  <si>
    <t>315</t>
  </si>
  <si>
    <t xml:space="preserve">東彼杵町            </t>
  </si>
  <si>
    <t xml:space="preserve">川棚町              </t>
  </si>
  <si>
    <t xml:space="preserve">波佐見町            </t>
  </si>
  <si>
    <t xml:space="preserve">森山町              </t>
  </si>
  <si>
    <t xml:space="preserve">飯盛町              </t>
  </si>
  <si>
    <t xml:space="preserve">高来町              </t>
  </si>
  <si>
    <t xml:space="preserve">小長井町            </t>
  </si>
  <si>
    <t xml:space="preserve">愛野町              </t>
  </si>
  <si>
    <t xml:space="preserve">千々石町            </t>
  </si>
  <si>
    <t xml:space="preserve">小浜町              </t>
  </si>
  <si>
    <t xml:space="preserve">南串山町            </t>
  </si>
  <si>
    <t xml:space="preserve">加津佐町            </t>
  </si>
  <si>
    <t xml:space="preserve">口之津町            </t>
  </si>
  <si>
    <t xml:space="preserve">南有馬町            </t>
  </si>
  <si>
    <t xml:space="preserve">北有馬町            </t>
  </si>
  <si>
    <t xml:space="preserve">西有家町            </t>
  </si>
  <si>
    <t>373</t>
  </si>
  <si>
    <t xml:space="preserve">有家町              </t>
  </si>
  <si>
    <t>374</t>
  </si>
  <si>
    <t xml:space="preserve">布津町              </t>
  </si>
  <si>
    <t>375</t>
  </si>
  <si>
    <t xml:space="preserve">深江町              </t>
  </si>
  <si>
    <t>376</t>
  </si>
  <si>
    <t xml:space="preserve">生月町              </t>
  </si>
  <si>
    <t xml:space="preserve">小値賀町            </t>
  </si>
  <si>
    <t xml:space="preserve">宇久町              </t>
  </si>
  <si>
    <t xml:space="preserve">田平町              </t>
  </si>
  <si>
    <t xml:space="preserve">鷹島町              </t>
  </si>
  <si>
    <t xml:space="preserve">江迎町              </t>
  </si>
  <si>
    <t xml:space="preserve">鹿町町              </t>
  </si>
  <si>
    <t xml:space="preserve">小佐々町            </t>
  </si>
  <si>
    <t xml:space="preserve">佐々町              </t>
  </si>
  <si>
    <t xml:space="preserve">世知原町            </t>
  </si>
  <si>
    <t xml:space="preserve">富江町              </t>
  </si>
  <si>
    <t xml:space="preserve">玉之浦町            </t>
  </si>
  <si>
    <t xml:space="preserve">三井楽町            </t>
  </si>
  <si>
    <t xml:space="preserve">岐宿町              </t>
  </si>
  <si>
    <t xml:space="preserve">奈留町              </t>
  </si>
  <si>
    <t xml:space="preserve">若松町              </t>
  </si>
  <si>
    <t xml:space="preserve">上五島町            </t>
  </si>
  <si>
    <t xml:space="preserve">新魚目町            </t>
  </si>
  <si>
    <t xml:space="preserve">有川町              </t>
  </si>
  <si>
    <t xml:space="preserve">奈良尾町            </t>
  </si>
  <si>
    <t xml:space="preserve">新上五島町          </t>
  </si>
  <si>
    <t xml:space="preserve">郷ノ浦町            </t>
  </si>
  <si>
    <t xml:space="preserve">勝本町              </t>
  </si>
  <si>
    <t xml:space="preserve">芦辺町              </t>
  </si>
  <si>
    <t xml:space="preserve">石田町              </t>
  </si>
  <si>
    <t xml:space="preserve">厳原町              </t>
  </si>
  <si>
    <t xml:space="preserve">美津島町            </t>
  </si>
  <si>
    <t xml:space="preserve">豊玉町              </t>
  </si>
  <si>
    <t xml:space="preserve">峰町                </t>
  </si>
  <si>
    <t xml:space="preserve">上県町              </t>
  </si>
  <si>
    <t xml:space="preserve">上対馬町            </t>
  </si>
  <si>
    <t>熊本県　</t>
  </si>
  <si>
    <t>熊本県　　　　　　　</t>
  </si>
  <si>
    <t>熊本市　　　　　　　</t>
  </si>
  <si>
    <t>熊本市中央区　　　　</t>
  </si>
  <si>
    <t>熊本市東区　　　　　</t>
  </si>
  <si>
    <t>熊本市西区　　　　　</t>
  </si>
  <si>
    <t>熊本市南区　　　　　</t>
  </si>
  <si>
    <t>熊本市北区　　　　　</t>
  </si>
  <si>
    <t xml:space="preserve">熊本県  </t>
  </si>
  <si>
    <t xml:space="preserve">熊本市              </t>
  </si>
  <si>
    <t xml:space="preserve">八代市              </t>
  </si>
  <si>
    <t xml:space="preserve">人吉市              </t>
  </si>
  <si>
    <t xml:space="preserve">荒尾市              </t>
  </si>
  <si>
    <t xml:space="preserve">水俣市              </t>
  </si>
  <si>
    <t xml:space="preserve">玉名市              </t>
  </si>
  <si>
    <t xml:space="preserve">本渡市              </t>
  </si>
  <si>
    <t xml:space="preserve">山鹿市              </t>
  </si>
  <si>
    <t xml:space="preserve">牛深市              </t>
  </si>
  <si>
    <t xml:space="preserve">菊池市              </t>
  </si>
  <si>
    <t xml:space="preserve">宇土市              </t>
  </si>
  <si>
    <t xml:space="preserve">上天草市            </t>
  </si>
  <si>
    <t xml:space="preserve">宇城市              </t>
  </si>
  <si>
    <t xml:space="preserve">阿蘇市              </t>
  </si>
  <si>
    <t>天草市　　　　　　　</t>
  </si>
  <si>
    <t>合志市　　　　　　　</t>
  </si>
  <si>
    <t xml:space="preserve">北部町              </t>
  </si>
  <si>
    <t xml:space="preserve">飽田町              </t>
  </si>
  <si>
    <t xml:space="preserve">天明町              </t>
  </si>
  <si>
    <t xml:space="preserve">三角町              </t>
  </si>
  <si>
    <t xml:space="preserve">不知火町            </t>
  </si>
  <si>
    <t xml:space="preserve">城南町              </t>
  </si>
  <si>
    <t xml:space="preserve">富合町              </t>
  </si>
  <si>
    <t xml:space="preserve">松橋町              </t>
  </si>
  <si>
    <t xml:space="preserve">豊野村              </t>
  </si>
  <si>
    <t xml:space="preserve">砥用町              </t>
  </si>
  <si>
    <t xml:space="preserve">岱明町              </t>
  </si>
  <si>
    <t xml:space="preserve">横島町              </t>
  </si>
  <si>
    <t xml:space="preserve">天水町              </t>
  </si>
  <si>
    <t xml:space="preserve">玉東町              </t>
  </si>
  <si>
    <t xml:space="preserve">菊水町              </t>
  </si>
  <si>
    <t xml:space="preserve">三加和町            </t>
  </si>
  <si>
    <t xml:space="preserve">南関町              </t>
  </si>
  <si>
    <t xml:space="preserve">長洲町              </t>
  </si>
  <si>
    <t>和水町　　　　　　　</t>
  </si>
  <si>
    <t xml:space="preserve">鹿北町              </t>
  </si>
  <si>
    <t xml:space="preserve">菊鹿町              </t>
  </si>
  <si>
    <t xml:space="preserve">鹿本町              </t>
  </si>
  <si>
    <t xml:space="preserve">鹿央町              </t>
  </si>
  <si>
    <t xml:space="preserve">植木町              </t>
  </si>
  <si>
    <t xml:space="preserve">七城町              </t>
  </si>
  <si>
    <t xml:space="preserve">旭志村              </t>
  </si>
  <si>
    <t xml:space="preserve">大津町              </t>
  </si>
  <si>
    <t xml:space="preserve">菊陽町              </t>
  </si>
  <si>
    <t xml:space="preserve">合志町              </t>
  </si>
  <si>
    <t xml:space="preserve">泗水町              </t>
  </si>
  <si>
    <t xml:space="preserve">西合志町            </t>
  </si>
  <si>
    <t xml:space="preserve">一の宮町            </t>
  </si>
  <si>
    <t xml:space="preserve">阿蘇町              </t>
  </si>
  <si>
    <t xml:space="preserve">南小国町            </t>
  </si>
  <si>
    <t xml:space="preserve">産山村              </t>
  </si>
  <si>
    <t xml:space="preserve">波野村              </t>
  </si>
  <si>
    <t xml:space="preserve">蘇陽町              </t>
  </si>
  <si>
    <t xml:space="preserve">白水村              </t>
  </si>
  <si>
    <t xml:space="preserve">久木野村            </t>
  </si>
  <si>
    <t xml:space="preserve">長陽村              </t>
  </si>
  <si>
    <t xml:space="preserve">西原村              </t>
  </si>
  <si>
    <t>南阿蘇村　　　　　　</t>
  </si>
  <si>
    <t xml:space="preserve">南阿蘇市            </t>
  </si>
  <si>
    <t xml:space="preserve">御船町              </t>
  </si>
  <si>
    <t xml:space="preserve">嘉島町              </t>
  </si>
  <si>
    <t xml:space="preserve">益城町              </t>
  </si>
  <si>
    <t xml:space="preserve">甲佐町              </t>
  </si>
  <si>
    <t xml:space="preserve">矢部町              </t>
  </si>
  <si>
    <t xml:space="preserve">清和村              </t>
  </si>
  <si>
    <t xml:space="preserve">坂本村              </t>
  </si>
  <si>
    <t xml:space="preserve">千丁町              </t>
  </si>
  <si>
    <t xml:space="preserve">鏡町                </t>
  </si>
  <si>
    <t xml:space="preserve">竜北町              </t>
  </si>
  <si>
    <t xml:space="preserve">宮原町              </t>
  </si>
  <si>
    <t xml:space="preserve">東陽村              </t>
  </si>
  <si>
    <t xml:space="preserve">泉村                </t>
  </si>
  <si>
    <t>氷川町　　　　　　　</t>
  </si>
  <si>
    <t xml:space="preserve">田浦町              </t>
  </si>
  <si>
    <t xml:space="preserve">芦北町              </t>
  </si>
  <si>
    <t xml:space="preserve">津奈木町            </t>
  </si>
  <si>
    <t xml:space="preserve">免田町              </t>
  </si>
  <si>
    <t xml:space="preserve">岡原村              </t>
  </si>
  <si>
    <t xml:space="preserve">多良木町            </t>
  </si>
  <si>
    <t xml:space="preserve">湯前町              </t>
  </si>
  <si>
    <t xml:space="preserve">水上村              </t>
  </si>
  <si>
    <t xml:space="preserve">須恵村              </t>
  </si>
  <si>
    <t xml:space="preserve">深田村              </t>
  </si>
  <si>
    <t>509</t>
  </si>
  <si>
    <t xml:space="preserve">相良村              </t>
  </si>
  <si>
    <t>510</t>
  </si>
  <si>
    <t xml:space="preserve">五木村              </t>
  </si>
  <si>
    <t xml:space="preserve">山江村              </t>
  </si>
  <si>
    <t xml:space="preserve">球磨村              </t>
  </si>
  <si>
    <t xml:space="preserve">あさぎり町          </t>
  </si>
  <si>
    <t xml:space="preserve">大矢野町            </t>
  </si>
  <si>
    <t xml:space="preserve">姫戸町              </t>
  </si>
  <si>
    <t xml:space="preserve">龍ケ岳町            </t>
  </si>
  <si>
    <t xml:space="preserve">御所浦町            </t>
  </si>
  <si>
    <t xml:space="preserve">倉岳町              </t>
  </si>
  <si>
    <t xml:space="preserve">栖本町              </t>
  </si>
  <si>
    <t xml:space="preserve">新和町              </t>
  </si>
  <si>
    <t xml:space="preserve">五和町              </t>
  </si>
  <si>
    <t xml:space="preserve">苓北町              </t>
  </si>
  <si>
    <t>531</t>
  </si>
  <si>
    <t xml:space="preserve">天草町              </t>
  </si>
  <si>
    <t>532</t>
  </si>
  <si>
    <t xml:space="preserve">河浦町              </t>
  </si>
  <si>
    <t>533</t>
  </si>
  <si>
    <t>大分県　</t>
  </si>
  <si>
    <t>大分県　　　　　　　</t>
  </si>
  <si>
    <t xml:space="preserve">大分県  </t>
  </si>
  <si>
    <t xml:space="preserve">大分市              </t>
  </si>
  <si>
    <t xml:space="preserve">別府市              </t>
  </si>
  <si>
    <t xml:space="preserve">中津市              </t>
  </si>
  <si>
    <t xml:space="preserve">日田市              </t>
  </si>
  <si>
    <t xml:space="preserve">佐伯市              </t>
  </si>
  <si>
    <t xml:space="preserve">臼杵市              </t>
  </si>
  <si>
    <t xml:space="preserve">津久見市            </t>
  </si>
  <si>
    <t xml:space="preserve">竹田市              </t>
  </si>
  <si>
    <t xml:space="preserve">豊後高田市          </t>
  </si>
  <si>
    <t xml:space="preserve">杵築市              </t>
  </si>
  <si>
    <t xml:space="preserve">宇佐市              </t>
  </si>
  <si>
    <t>豊後大野市　　　　　</t>
  </si>
  <si>
    <t>由布市　　　　　　　</t>
  </si>
  <si>
    <t>国東市　　　　　　　</t>
  </si>
  <si>
    <t xml:space="preserve">大田村              </t>
  </si>
  <si>
    <t xml:space="preserve">真玉町              </t>
  </si>
  <si>
    <t xml:space="preserve">香々地町            </t>
  </si>
  <si>
    <t xml:space="preserve">姫島村              </t>
  </si>
  <si>
    <t xml:space="preserve">国東町              </t>
  </si>
  <si>
    <t xml:space="preserve">武蔵町              </t>
  </si>
  <si>
    <t xml:space="preserve">安岐町              </t>
  </si>
  <si>
    <t xml:space="preserve">日出町              </t>
  </si>
  <si>
    <t xml:space="preserve">山香町              </t>
  </si>
  <si>
    <t xml:space="preserve">野津原町            </t>
  </si>
  <si>
    <t xml:space="preserve">挾間町              </t>
  </si>
  <si>
    <t xml:space="preserve">湯布院町            </t>
  </si>
  <si>
    <t xml:space="preserve">佐賀関町            </t>
  </si>
  <si>
    <t xml:space="preserve">弥生町              </t>
  </si>
  <si>
    <t xml:space="preserve">本匠村              </t>
  </si>
  <si>
    <t xml:space="preserve">宇目町              </t>
  </si>
  <si>
    <t xml:space="preserve">直川村              </t>
  </si>
  <si>
    <t xml:space="preserve">鶴見町              </t>
  </si>
  <si>
    <t xml:space="preserve">米水津村            </t>
  </si>
  <si>
    <t xml:space="preserve">蒲江町              </t>
  </si>
  <si>
    <t xml:space="preserve">野津町              </t>
  </si>
  <si>
    <t xml:space="preserve">三重町              </t>
  </si>
  <si>
    <t xml:space="preserve">緒方町              </t>
  </si>
  <si>
    <t xml:space="preserve">朝地町              </t>
  </si>
  <si>
    <t xml:space="preserve">千歳村              </t>
  </si>
  <si>
    <t xml:space="preserve">犬飼町              </t>
  </si>
  <si>
    <t xml:space="preserve">荻町                </t>
  </si>
  <si>
    <t xml:space="preserve">久住町              </t>
  </si>
  <si>
    <t xml:space="preserve">直入町              </t>
  </si>
  <si>
    <t xml:space="preserve">九重町              </t>
  </si>
  <si>
    <t xml:space="preserve">玖珠町              </t>
  </si>
  <si>
    <t xml:space="preserve">前津江村            </t>
  </si>
  <si>
    <t xml:space="preserve">中津江村            </t>
  </si>
  <si>
    <t xml:space="preserve">上津江村            </t>
  </si>
  <si>
    <t xml:space="preserve">天瀬町              </t>
  </si>
  <si>
    <t xml:space="preserve">三光村              </t>
  </si>
  <si>
    <t xml:space="preserve">本耶馬渓町          </t>
  </si>
  <si>
    <t xml:space="preserve">耶馬渓町            </t>
  </si>
  <si>
    <t xml:space="preserve">山国町              </t>
  </si>
  <si>
    <t xml:space="preserve">院内町              </t>
  </si>
  <si>
    <t xml:space="preserve">安心院町            </t>
  </si>
  <si>
    <t>宮崎県　</t>
  </si>
  <si>
    <t>宮崎県　　　　　　　</t>
  </si>
  <si>
    <t xml:space="preserve">宮崎県  </t>
  </si>
  <si>
    <t xml:space="preserve">宮崎市              </t>
  </si>
  <si>
    <t xml:space="preserve">都城市              </t>
  </si>
  <si>
    <t xml:space="preserve">延岡市              </t>
  </si>
  <si>
    <t xml:space="preserve">日南市              </t>
  </si>
  <si>
    <t xml:space="preserve">小林市              </t>
  </si>
  <si>
    <t xml:space="preserve">日向市              </t>
  </si>
  <si>
    <t xml:space="preserve">串間市              </t>
  </si>
  <si>
    <t xml:space="preserve">西都市              </t>
  </si>
  <si>
    <t xml:space="preserve">えびの市            </t>
  </si>
  <si>
    <t xml:space="preserve">清武町              </t>
  </si>
  <si>
    <t xml:space="preserve">佐土原町            </t>
  </si>
  <si>
    <t xml:space="preserve">北郷町              </t>
  </si>
  <si>
    <t xml:space="preserve">三股町              </t>
  </si>
  <si>
    <t xml:space="preserve">山之口町            </t>
  </si>
  <si>
    <t xml:space="preserve">高城町              </t>
  </si>
  <si>
    <t xml:space="preserve">高崎町              </t>
  </si>
  <si>
    <t xml:space="preserve">高原町              </t>
  </si>
  <si>
    <t xml:space="preserve">野尻町              </t>
  </si>
  <si>
    <t xml:space="preserve">須木村              </t>
  </si>
  <si>
    <t xml:space="preserve">高岡町              </t>
  </si>
  <si>
    <t xml:space="preserve">国富町              </t>
  </si>
  <si>
    <t xml:space="preserve">綾町                </t>
  </si>
  <si>
    <t xml:space="preserve">高鍋町              </t>
  </si>
  <si>
    <t xml:space="preserve">新富町              </t>
  </si>
  <si>
    <t xml:space="preserve">西米良村            </t>
  </si>
  <si>
    <t xml:space="preserve">木城町              </t>
  </si>
  <si>
    <t xml:space="preserve">川南町              </t>
  </si>
  <si>
    <t xml:space="preserve">都農町              </t>
  </si>
  <si>
    <t xml:space="preserve">門川町              </t>
  </si>
  <si>
    <t xml:space="preserve">北郷村              </t>
  </si>
  <si>
    <t xml:space="preserve">北川町              </t>
  </si>
  <si>
    <t xml:space="preserve">諸塚村              </t>
  </si>
  <si>
    <t xml:space="preserve">椎葉村              </t>
  </si>
  <si>
    <t>美郷町　　　　　　　</t>
  </si>
  <si>
    <t xml:space="preserve">高千穂町            </t>
  </si>
  <si>
    <t xml:space="preserve">日之影町            </t>
  </si>
  <si>
    <t xml:space="preserve">五ヶ瀬町            </t>
  </si>
  <si>
    <t>鹿児島県　　　　　　</t>
  </si>
  <si>
    <t xml:space="preserve">鹿児島市            </t>
  </si>
  <si>
    <t xml:space="preserve">川内市              </t>
  </si>
  <si>
    <t xml:space="preserve">鹿屋市              </t>
  </si>
  <si>
    <t xml:space="preserve">枕崎市              </t>
  </si>
  <si>
    <t xml:space="preserve">串木野市            </t>
  </si>
  <si>
    <t xml:space="preserve">阿久根市            </t>
  </si>
  <si>
    <t xml:space="preserve">名瀬市              </t>
  </si>
  <si>
    <t xml:space="preserve">出水市              </t>
  </si>
  <si>
    <t xml:space="preserve">大口市              </t>
  </si>
  <si>
    <t xml:space="preserve">指宿市              </t>
  </si>
  <si>
    <t xml:space="preserve">加世田市            </t>
  </si>
  <si>
    <t xml:space="preserve">国分市              </t>
  </si>
  <si>
    <t xml:space="preserve">西之表市            </t>
  </si>
  <si>
    <t xml:space="preserve">垂水市              </t>
  </si>
  <si>
    <t xml:space="preserve">薩摩川内市          </t>
  </si>
  <si>
    <t>日置市　　　　　　　</t>
  </si>
  <si>
    <t>曽於市　　　　　　　</t>
  </si>
  <si>
    <t>霧島市　　　　　　　</t>
  </si>
  <si>
    <t>いちき串木野市　　　</t>
  </si>
  <si>
    <t>南さつま市　　　　　</t>
  </si>
  <si>
    <t>志布志市　　　　　　</t>
  </si>
  <si>
    <t>奄美市　　　　　　　</t>
  </si>
  <si>
    <t>南九州市　　　　　　</t>
  </si>
  <si>
    <t>伊佐市　　　　　　　</t>
  </si>
  <si>
    <t>姶良市　　　　　　　</t>
  </si>
  <si>
    <t xml:space="preserve">桜島町              </t>
  </si>
  <si>
    <t xml:space="preserve">三島村              </t>
  </si>
  <si>
    <t xml:space="preserve">十島村              </t>
  </si>
  <si>
    <t xml:space="preserve">喜入町              </t>
  </si>
  <si>
    <t xml:space="preserve">頴娃町              </t>
  </si>
  <si>
    <t xml:space="preserve">開聞町              </t>
  </si>
  <si>
    <t xml:space="preserve">笠沙町              </t>
  </si>
  <si>
    <t xml:space="preserve">大浦町              </t>
  </si>
  <si>
    <t xml:space="preserve">坊津町              </t>
  </si>
  <si>
    <t xml:space="preserve">知覧町              </t>
  </si>
  <si>
    <t xml:space="preserve">市来町              </t>
  </si>
  <si>
    <t xml:space="preserve">東市来町            </t>
  </si>
  <si>
    <t xml:space="preserve">伊集院町            </t>
  </si>
  <si>
    <t xml:space="preserve">松元町              </t>
  </si>
  <si>
    <t xml:space="preserve">郡山町              </t>
  </si>
  <si>
    <t xml:space="preserve">金峰町              </t>
  </si>
  <si>
    <t xml:space="preserve">樋脇町              </t>
  </si>
  <si>
    <t xml:space="preserve">入来町              </t>
  </si>
  <si>
    <t xml:space="preserve">宮之城町            </t>
  </si>
  <si>
    <t xml:space="preserve">薩摩町              </t>
  </si>
  <si>
    <t xml:space="preserve">祁答院町            </t>
  </si>
  <si>
    <t xml:space="preserve">里村                </t>
  </si>
  <si>
    <t xml:space="preserve">上甑村              </t>
  </si>
  <si>
    <t xml:space="preserve">下甑村              </t>
  </si>
  <si>
    <t xml:space="preserve">鹿島村              </t>
  </si>
  <si>
    <t xml:space="preserve">さつま町            </t>
  </si>
  <si>
    <t xml:space="preserve">野田町              </t>
  </si>
  <si>
    <t xml:space="preserve">高尾野町            </t>
  </si>
  <si>
    <t xml:space="preserve">菱刈町              </t>
  </si>
  <si>
    <t xml:space="preserve">加治木町            </t>
  </si>
  <si>
    <t xml:space="preserve">姶良町              </t>
  </si>
  <si>
    <t xml:space="preserve">溝辺町              </t>
  </si>
  <si>
    <t xml:space="preserve">横川町              </t>
  </si>
  <si>
    <t xml:space="preserve">栗野町              </t>
  </si>
  <si>
    <t xml:space="preserve">吉松町              </t>
  </si>
  <si>
    <t xml:space="preserve">牧園町              </t>
  </si>
  <si>
    <t xml:space="preserve">霧島町              </t>
  </si>
  <si>
    <t xml:space="preserve">隼人町              </t>
  </si>
  <si>
    <t xml:space="preserve">福山町              </t>
  </si>
  <si>
    <t>湧水町　　　　　　　</t>
  </si>
  <si>
    <t xml:space="preserve">大隅町              </t>
  </si>
  <si>
    <t xml:space="preserve">輝北町              </t>
  </si>
  <si>
    <t xml:space="preserve">財部町              </t>
  </si>
  <si>
    <t xml:space="preserve">末吉町              </t>
  </si>
  <si>
    <t xml:space="preserve">志布志町            </t>
  </si>
  <si>
    <t xml:space="preserve">串良町              </t>
  </si>
  <si>
    <t xml:space="preserve">東串良町            </t>
  </si>
  <si>
    <t xml:space="preserve">内之浦町            </t>
  </si>
  <si>
    <t xml:space="preserve">高山町              </t>
  </si>
  <si>
    <t xml:space="preserve">吾平町              </t>
  </si>
  <si>
    <t xml:space="preserve">大根占町            </t>
  </si>
  <si>
    <t xml:space="preserve">根占町              </t>
  </si>
  <si>
    <t xml:space="preserve">佐多町              </t>
  </si>
  <si>
    <t>錦江町　　　　　　　</t>
  </si>
  <si>
    <t>490</t>
  </si>
  <si>
    <t>南大隅町　　　　　　</t>
  </si>
  <si>
    <t>491</t>
  </si>
  <si>
    <t>肝付町　　　　　　　</t>
  </si>
  <si>
    <t>492</t>
  </si>
  <si>
    <t xml:space="preserve">中種子町            </t>
  </si>
  <si>
    <t xml:space="preserve">南種子町            </t>
  </si>
  <si>
    <t xml:space="preserve">上屋久町            </t>
  </si>
  <si>
    <t xml:space="preserve">屋久町              </t>
  </si>
  <si>
    <t>屋久島町　　　　　　</t>
  </si>
  <si>
    <t xml:space="preserve">宇検村              </t>
  </si>
  <si>
    <t xml:space="preserve">瀬戸内町            </t>
  </si>
  <si>
    <t xml:space="preserve">住用村              </t>
  </si>
  <si>
    <t xml:space="preserve">龍郷町              </t>
  </si>
  <si>
    <t xml:space="preserve">笠利町              </t>
  </si>
  <si>
    <t xml:space="preserve">喜界町              </t>
  </si>
  <si>
    <t xml:space="preserve">徳之島町            </t>
  </si>
  <si>
    <t xml:space="preserve">天城町              </t>
  </si>
  <si>
    <t xml:space="preserve">伊仙町              </t>
  </si>
  <si>
    <t xml:space="preserve">和泊町              </t>
  </si>
  <si>
    <t xml:space="preserve">知名町              </t>
  </si>
  <si>
    <t>534</t>
  </si>
  <si>
    <t xml:space="preserve">与論町              </t>
  </si>
  <si>
    <t>535</t>
  </si>
  <si>
    <t>沖縄県　</t>
  </si>
  <si>
    <t>沖縄県　　　　　　　</t>
  </si>
  <si>
    <t xml:space="preserve">沖縄県  </t>
  </si>
  <si>
    <t xml:space="preserve">那覇市              </t>
  </si>
  <si>
    <t xml:space="preserve">石川市              </t>
  </si>
  <si>
    <t xml:space="preserve">具志川市            </t>
  </si>
  <si>
    <t xml:space="preserve">宜野湾市            </t>
  </si>
  <si>
    <t xml:space="preserve">平良市              </t>
  </si>
  <si>
    <t xml:space="preserve">石垣市              </t>
  </si>
  <si>
    <t xml:space="preserve">浦添市              </t>
  </si>
  <si>
    <t xml:space="preserve">名護市              </t>
  </si>
  <si>
    <t xml:space="preserve">糸満市              </t>
  </si>
  <si>
    <t xml:space="preserve">沖縄市              </t>
  </si>
  <si>
    <t xml:space="preserve">豊見城市            </t>
  </si>
  <si>
    <t>うるま市　　　　　　</t>
  </si>
  <si>
    <t>宮古島市　　　　　　</t>
  </si>
  <si>
    <t>南城市　　　　　　　</t>
  </si>
  <si>
    <t xml:space="preserve">国頭村              </t>
  </si>
  <si>
    <t xml:space="preserve">大宜味村            </t>
  </si>
  <si>
    <t xml:space="preserve">今帰仁村            </t>
  </si>
  <si>
    <t xml:space="preserve">本部町              </t>
  </si>
  <si>
    <t xml:space="preserve">恩納村              </t>
  </si>
  <si>
    <t xml:space="preserve">宜野座村            </t>
  </si>
  <si>
    <t xml:space="preserve">金武町              </t>
  </si>
  <si>
    <t xml:space="preserve">伊江村              </t>
  </si>
  <si>
    <t xml:space="preserve">与那城町            </t>
  </si>
  <si>
    <t xml:space="preserve">与那城村            </t>
  </si>
  <si>
    <t xml:space="preserve">勝連町              </t>
  </si>
  <si>
    <t xml:space="preserve">読谷村              </t>
  </si>
  <si>
    <t xml:space="preserve">嘉手納町            </t>
  </si>
  <si>
    <t xml:space="preserve">北谷町              </t>
  </si>
  <si>
    <t xml:space="preserve">北中城村            </t>
  </si>
  <si>
    <t xml:space="preserve">中城村              </t>
  </si>
  <si>
    <t xml:space="preserve">西原町              </t>
  </si>
  <si>
    <t xml:space="preserve">豊見城村            </t>
  </si>
  <si>
    <t xml:space="preserve">東風平町            </t>
  </si>
  <si>
    <t xml:space="preserve">具志頭村            </t>
  </si>
  <si>
    <t xml:space="preserve">玉城村              </t>
  </si>
  <si>
    <t xml:space="preserve">知念村              </t>
  </si>
  <si>
    <t xml:space="preserve">佐敷町              </t>
  </si>
  <si>
    <t xml:space="preserve">与那原町            </t>
  </si>
  <si>
    <t xml:space="preserve">南風原町            </t>
  </si>
  <si>
    <t xml:space="preserve">仲里村              </t>
  </si>
  <si>
    <t xml:space="preserve">具志川村            </t>
  </si>
  <si>
    <t xml:space="preserve">渡嘉敷村            </t>
  </si>
  <si>
    <t xml:space="preserve">座間味村            </t>
  </si>
  <si>
    <t xml:space="preserve">粟国村              </t>
  </si>
  <si>
    <t xml:space="preserve">渡名喜村            </t>
  </si>
  <si>
    <t xml:space="preserve">南大東村            </t>
  </si>
  <si>
    <t>357</t>
  </si>
  <si>
    <t xml:space="preserve">北大東村            </t>
  </si>
  <si>
    <t>358</t>
  </si>
  <si>
    <t xml:space="preserve">伊平屋村            </t>
  </si>
  <si>
    <t>359</t>
  </si>
  <si>
    <t xml:space="preserve">伊是名村            </t>
  </si>
  <si>
    <t>360</t>
  </si>
  <si>
    <t xml:space="preserve">久米島町            </t>
  </si>
  <si>
    <t>八重瀬町　　　　　　</t>
  </si>
  <si>
    <t xml:space="preserve">下地町              </t>
  </si>
  <si>
    <t xml:space="preserve">伊良部町            </t>
  </si>
  <si>
    <t xml:space="preserve">多良間村            </t>
  </si>
  <si>
    <t xml:space="preserve">竹富町              </t>
  </si>
  <si>
    <t xml:space="preserve">与那国町            </t>
  </si>
  <si>
    <t>委　任　状</t>
  </si>
  <si>
    <t>令和 年　月　日　</t>
  </si>
  <si>
    <t>岩手県知事　達増　拓也　様</t>
  </si>
  <si>
    <t>委任者</t>
    <phoneticPr fontId="8"/>
  </si>
  <si>
    <t>委任者　　　　　　　　　　　　　　　　　　</t>
  </si>
  <si>
    <t>所在地</t>
    <phoneticPr fontId="8"/>
  </si>
  <si>
    <t>所在地　　　　　　　　　　　　　　　　　</t>
  </si>
  <si>
    <t>法人名（屋号）　　　　　　　　　　　　　</t>
  </si>
  <si>
    <t>代表者職・氏名　　　　　　　　　印</t>
    <rPh sb="16" eb="17">
      <t>イン</t>
    </rPh>
    <phoneticPr fontId="8"/>
  </si>
  <si>
    <t>受任者　　　　　　　　　　　　　　　　　　</t>
  </si>
  <si>
    <t>受任者</t>
    <phoneticPr fontId="8"/>
  </si>
  <si>
    <t>法人名　　　　　　　　　　　　　　　　　</t>
  </si>
  <si>
    <t>受任者職・氏名</t>
    <phoneticPr fontId="8"/>
  </si>
  <si>
    <t>受任者職・氏名　　　　　　　　　　　　</t>
  </si>
  <si>
    <t>【振込口座（受任者名義の口座）】</t>
  </si>
  <si>
    <t>金融機関名</t>
  </si>
  <si>
    <t>金融機関</t>
  </si>
  <si>
    <t>コード</t>
  </si>
  <si>
    <t>本・支店名</t>
  </si>
  <si>
    <t>支店</t>
  </si>
  <si>
    <t>口座種別</t>
  </si>
  <si>
    <t>普通</t>
  </si>
  <si>
    <t>当座</t>
  </si>
  <si>
    <t>口座番号</t>
  </si>
  <si>
    <t>口座名義</t>
  </si>
  <si>
    <t>（カナ名義）</t>
  </si>
  <si>
    <t>補助金を申請する事業所は、基準月において実施要綱に示す要件を満たしている、又は誓約したことで対応したこととみなした要件について、実績報告書の提出までに対応いたします。</t>
    <phoneticPr fontId="8"/>
  </si>
  <si>
    <t xml:space="preserve">●自動転記の仕組みを活用するため、下記の作業フローに基づき、シートを完成させてください。
●「提出先の都道府県名」を記入すると、様式第１号別紙１から２までの「提出先」欄も、自動で更新されます。
　提出先が正しく記入されていることを必ずご確認ください。
</t>
    <rPh sb="17" eb="19">
      <t>カキ</t>
    </rPh>
    <rPh sb="20" eb="22">
      <t>サギョウ</t>
    </rPh>
    <rPh sb="26" eb="27">
      <t>モト</t>
    </rPh>
    <rPh sb="51" eb="55">
      <t>トドウフケン</t>
    </rPh>
    <rPh sb="64" eb="66">
      <t>ヨウシキ</t>
    </rPh>
    <rPh sb="66" eb="67">
      <t>ダイ</t>
    </rPh>
    <rPh sb="68" eb="69">
      <t>ゴウ</t>
    </rPh>
    <rPh sb="69" eb="71">
      <t>ベッシ</t>
    </rPh>
    <phoneticPr fontId="8"/>
  </si>
  <si>
    <t xml:space="preserve"> 見込額（円）</t>
    <rPh sb="1" eb="2">
      <t>ミ</t>
    </rPh>
    <rPh sb="5" eb="6">
      <t>エン</t>
    </rPh>
    <phoneticPr fontId="8"/>
  </si>
  <si>
    <t>-</t>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</si>
  <si>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</si>
  <si>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　令和７年度福祉・介護職員等処遇改善等緊急支援事業費補助金の受領に関する権限を以下の者に委任します。</t>
    <rPh sb="1" eb="3">
      <t>レイワ</t>
    </rPh>
    <rPh sb="4" eb="5">
      <t>ネン</t>
    </rPh>
    <rPh sb="5" eb="6">
      <t>ド</t>
    </rPh>
    <rPh sb="6" eb="8">
      <t>フクシ</t>
    </rPh>
    <rPh sb="9" eb="11">
      <t>カイゴ</t>
    </rPh>
    <rPh sb="11" eb="13">
      <t>ショクイン</t>
    </rPh>
    <rPh sb="13" eb="14">
      <t>トウ</t>
    </rPh>
    <rPh sb="14" eb="16">
      <t>ショグウ</t>
    </rPh>
    <rPh sb="16" eb="18">
      <t>カイゼン</t>
    </rPh>
    <rPh sb="18" eb="19">
      <t>トウ</t>
    </rPh>
    <rPh sb="19" eb="21">
      <t>キンキュウ</t>
    </rPh>
    <rPh sb="21" eb="23">
      <t>シエン</t>
    </rPh>
    <rPh sb="23" eb="25">
      <t>ジギョウ</t>
    </rPh>
    <rPh sb="25" eb="26">
      <t>ヒ</t>
    </rPh>
    <rPh sb="26" eb="29">
      <t>ホジョキン</t>
    </rPh>
    <phoneticPr fontId="8"/>
  </si>
  <si>
    <t>法人・施設名</t>
    <rPh sb="3" eb="5">
      <t>シセツ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</si>
</sst>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9"/>
      <name val="ＭＳ Ｐゴシック"/>
      <family val="3"/>
      <charset val="128"/>
    </font>
    <font>
      <b/>
      <sz val="10"/>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trike/>
      <sz val="9"/>
      <name val="ＭＳ Ｐゴシック"/>
      <family val="3"/>
      <charset val="128"/>
    </font>
    <font>
      <sz val="12"/>
      <color rgb="FFFF0000"/>
      <name val="ＭＳ Ｐゴシック"/>
      <family val="3"/>
      <charset val="128"/>
    </font>
    <font>
      <sz val="11"/>
      <color rgb="FFFF0000"/>
      <name val="ＭＳ Ｐゴシック"/>
      <family val="3"/>
      <charset val="128"/>
    </font>
    <font>
      <b/>
      <u/>
      <sz val="11"/>
      <name val="ＭＳ Ｐゴシック"/>
      <family val="3"/>
      <charset val="128"/>
    </font>
    <font>
      <sz val="11"/>
      <name val="ＭＳ ゴシック"/>
      <family val="3"/>
      <charset val="128"/>
    </font>
    <font>
      <sz val="10"/>
      <name val="ＭＳ ゴシック"/>
      <family val="3"/>
      <charset val="128"/>
    </font>
    <font>
      <sz val="14"/>
      <name val="ＭＳ 明朝"/>
      <family val="1"/>
      <charset val="128"/>
    </font>
    <font>
      <sz val="11"/>
      <name val="ＭＳ 明朝"/>
      <family val="1"/>
      <charset val="128"/>
    </font>
    <font>
      <sz val="10.5"/>
      <name val="ＭＳ 明朝"/>
      <family val="1"/>
      <charset val="128"/>
    </font>
    <font>
      <sz val="8"/>
      <name val="ＭＳ 明朝"/>
      <family val="1"/>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
      <patternFill patternType="solid">
        <fgColor indexed="22"/>
        <bgColor indexed="64"/>
      </patternFill>
    </fill>
    <fill>
      <patternFill patternType="solid">
        <fgColor theme="4" tint="0.59999389629810485"/>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48" fillId="0" borderId="0"/>
    <xf numFmtId="0" fontId="50" fillId="0" borderId="0">
      <alignment vertical="center"/>
    </xf>
    <xf numFmtId="0" fontId="7" fillId="0" borderId="0"/>
    <xf numFmtId="0" fontId="7" fillId="0" borderId="0">
      <alignment vertical="center"/>
    </xf>
  </cellStyleXfs>
  <cellXfs count="784">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49"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0" fillId="0" borderId="0" xfId="0" applyFont="1">
      <alignment vertical="center"/>
    </xf>
    <xf numFmtId="0" fontId="43" fillId="0" borderId="0" xfId="0" applyFont="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0" fillId="24" borderId="0" xfId="0" applyFont="1" applyFill="1">
      <alignment vertical="center"/>
    </xf>
    <xf numFmtId="0" fontId="44"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31" fillId="0" borderId="0" xfId="0" applyFont="1">
      <alignment vertical="center"/>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40" fillId="24" borderId="0" xfId="0" applyFont="1" applyFill="1" applyAlignment="1">
      <alignment horizontal="center" vertical="center"/>
    </xf>
    <xf numFmtId="0" fontId="40" fillId="24" borderId="0" xfId="0" applyFont="1" applyFill="1" applyAlignment="1">
      <alignment horizontal="left" vertical="center"/>
    </xf>
    <xf numFmtId="38" fontId="40" fillId="24" borderId="0" xfId="34" applyFont="1" applyFill="1" applyBorder="1" applyAlignment="1">
      <alignment horizontal="right" vertical="center" wrapText="1"/>
    </xf>
    <xf numFmtId="38" fontId="40" fillId="24" borderId="0" xfId="34"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0" xfId="0" applyFont="1" applyFill="1" applyAlignment="1">
      <alignment vertical="center" wrapText="1"/>
    </xf>
    <xf numFmtId="49" fontId="67" fillId="0" borderId="0" xfId="0" applyNumberFormat="1" applyFont="1">
      <alignment vertical="center"/>
    </xf>
    <xf numFmtId="49" fontId="68"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6" fillId="25" borderId="10" xfId="0" applyFont="1" applyFill="1" applyBorder="1" applyAlignment="1" applyProtection="1">
      <alignment vertical="center" wrapText="1"/>
      <protection locked="0"/>
    </xf>
    <xf numFmtId="0" fontId="36"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67" fillId="0" borderId="0" xfId="0" applyFont="1">
      <alignment vertical="center"/>
    </xf>
    <xf numFmtId="178" fontId="31" fillId="0" borderId="24" xfId="28" applyNumberFormat="1" applyFont="1" applyFill="1" applyBorder="1" applyAlignment="1" applyProtection="1">
      <alignment vertical="center" shrinkToFit="1"/>
    </xf>
    <xf numFmtId="0" fontId="35" fillId="0" borderId="0" xfId="0" applyFont="1" applyAlignment="1">
      <alignment horizontal="left" vertical="center"/>
    </xf>
    <xf numFmtId="0" fontId="35" fillId="24" borderId="0" xfId="0" applyFont="1" applyFill="1" applyAlignment="1">
      <alignment vertical="center" wrapText="1"/>
    </xf>
    <xf numFmtId="0" fontId="35" fillId="0" borderId="32" xfId="0" applyFont="1" applyBorder="1" applyAlignment="1">
      <alignment vertical="center" wrapText="1"/>
    </xf>
    <xf numFmtId="0" fontId="35" fillId="0" borderId="46" xfId="0" applyFont="1" applyBorder="1" applyAlignment="1">
      <alignment vertical="center" wrapText="1"/>
    </xf>
    <xf numFmtId="0" fontId="35" fillId="0" borderId="19" xfId="0" applyFont="1" applyBorder="1" applyAlignment="1">
      <alignment vertical="center" wrapText="1"/>
    </xf>
    <xf numFmtId="0" fontId="35" fillId="0" borderId="44" xfId="0" applyFont="1" applyBorder="1" applyAlignment="1">
      <alignment vertical="center" wrapText="1"/>
    </xf>
    <xf numFmtId="0" fontId="35" fillId="0" borderId="10" xfId="0" applyFont="1" applyBorder="1" applyAlignment="1">
      <alignment vertical="center" wrapText="1"/>
    </xf>
    <xf numFmtId="0" fontId="35" fillId="0" borderId="20" xfId="0" applyFont="1" applyBorder="1" applyAlignment="1">
      <alignment vertical="center" wrapText="1"/>
    </xf>
    <xf numFmtId="0" fontId="35" fillId="0" borderId="35" xfId="0" applyFont="1" applyBorder="1" applyAlignment="1">
      <alignment vertical="center" wrapText="1"/>
    </xf>
    <xf numFmtId="0" fontId="35" fillId="0" borderId="24" xfId="0" applyFont="1" applyBorder="1" applyAlignment="1">
      <alignment vertical="center" wrapText="1"/>
    </xf>
    <xf numFmtId="0" fontId="35"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0"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49"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5"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49" fillId="0" borderId="56" xfId="98" applyFont="1" applyBorder="1" applyAlignment="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1" fillId="0" borderId="0" xfId="0" applyFont="1">
      <alignment vertical="center"/>
    </xf>
    <xf numFmtId="0" fontId="35" fillId="0" borderId="0" xfId="0" applyFont="1" applyAlignment="1">
      <alignment horizontal="center" vertical="center" wrapText="1"/>
    </xf>
    <xf numFmtId="0" fontId="69" fillId="0" borderId="0" xfId="0" applyFont="1">
      <alignment vertical="center"/>
    </xf>
    <xf numFmtId="0" fontId="29" fillId="0" borderId="0" xfId="0" applyFont="1" applyAlignment="1">
      <alignment horizontal="left" vertical="center" wrapText="1"/>
    </xf>
    <xf numFmtId="0" fontId="38" fillId="0" borderId="0" xfId="0" applyFont="1" applyAlignment="1">
      <alignment horizontal="left" vertical="center" wrapText="1"/>
    </xf>
    <xf numFmtId="0" fontId="62" fillId="0" borderId="0" xfId="0" applyFont="1">
      <alignment vertical="center"/>
    </xf>
    <xf numFmtId="0" fontId="37" fillId="0" borderId="0" xfId="0" applyFont="1">
      <alignment vertical="center"/>
    </xf>
    <xf numFmtId="0" fontId="45" fillId="0" borderId="0" xfId="0" applyFont="1">
      <alignment vertical="center"/>
    </xf>
    <xf numFmtId="0" fontId="34" fillId="24" borderId="0" xfId="0" applyFont="1" applyFill="1">
      <alignment vertical="center"/>
    </xf>
    <xf numFmtId="0" fontId="56"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39" fillId="0" borderId="0" xfId="0" applyFont="1" applyAlignment="1">
      <alignment horizontal="left" vertical="center" wrapText="1"/>
    </xf>
    <xf numFmtId="0" fontId="60"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6"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46" fillId="24" borderId="0" xfId="0" applyFont="1" applyFill="1">
      <alignment vertical="center"/>
    </xf>
    <xf numFmtId="0" fontId="31" fillId="24" borderId="0" xfId="0" applyFont="1" applyFill="1" applyAlignment="1">
      <alignment vertical="center" wrapText="1"/>
    </xf>
    <xf numFmtId="0" fontId="35" fillId="0" borderId="0" xfId="0" applyFont="1" applyAlignment="1">
      <alignment vertical="center" wrapText="1"/>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5"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46" fillId="26" borderId="26" xfId="0" applyFont="1" applyFill="1" applyBorder="1" applyAlignment="1">
      <alignment horizontal="center" vertical="center"/>
    </xf>
    <xf numFmtId="0" fontId="35" fillId="0" borderId="0" xfId="0" applyFont="1" applyProtection="1">
      <alignment vertical="center"/>
      <protection locked="0"/>
    </xf>
    <xf numFmtId="0" fontId="71" fillId="24" borderId="0" xfId="99" applyFont="1" applyFill="1">
      <alignment vertical="center"/>
    </xf>
    <xf numFmtId="0" fontId="72" fillId="24" borderId="0" xfId="99" applyFont="1" applyFill="1">
      <alignment vertical="center"/>
    </xf>
    <xf numFmtId="0" fontId="73" fillId="0" borderId="0" xfId="99" applyFont="1">
      <alignment vertical="center"/>
    </xf>
    <xf numFmtId="0" fontId="74" fillId="24" borderId="0" xfId="99" applyFont="1" applyFill="1">
      <alignment vertical="center"/>
    </xf>
    <xf numFmtId="0" fontId="75" fillId="24" borderId="0" xfId="99" applyFont="1" applyFill="1">
      <alignment vertical="center"/>
    </xf>
    <xf numFmtId="0" fontId="76" fillId="0" borderId="0" xfId="99" applyFont="1">
      <alignment vertical="center"/>
    </xf>
    <xf numFmtId="0" fontId="77" fillId="24" borderId="10" xfId="99" applyFont="1" applyFill="1" applyBorder="1" applyAlignment="1">
      <alignment horizontal="center" vertical="center"/>
    </xf>
    <xf numFmtId="0" fontId="77" fillId="24" borderId="10" xfId="99" applyFont="1" applyFill="1" applyBorder="1" applyAlignment="1">
      <alignment horizontal="center" vertical="center" shrinkToFit="1"/>
    </xf>
    <xf numFmtId="0" fontId="77" fillId="24" borderId="10" xfId="99" applyFont="1" applyFill="1" applyBorder="1" applyAlignment="1">
      <alignment horizontal="center" vertical="center" wrapText="1" shrinkToFit="1"/>
    </xf>
    <xf numFmtId="0" fontId="77" fillId="24" borderId="10" xfId="99" applyFont="1" applyFill="1" applyBorder="1" applyAlignment="1">
      <alignment horizontal="center" vertical="center" textRotation="255"/>
    </xf>
    <xf numFmtId="0" fontId="77" fillId="24" borderId="10" xfId="99" applyFont="1" applyFill="1" applyBorder="1" applyAlignment="1">
      <alignment horizontal="center" vertical="center" wrapText="1"/>
    </xf>
    <xf numFmtId="0" fontId="77" fillId="24" borderId="10" xfId="99" applyFont="1" applyFill="1" applyBorder="1" applyAlignment="1">
      <alignment vertical="center" wrapText="1"/>
    </xf>
    <xf numFmtId="0" fontId="78" fillId="24" borderId="0" xfId="99" applyFont="1" applyFill="1" applyAlignment="1">
      <alignment horizontal="left" vertical="center" wrapText="1"/>
    </xf>
    <xf numFmtId="0" fontId="78" fillId="24" borderId="0" xfId="99" applyFont="1" applyFill="1">
      <alignment vertical="center"/>
    </xf>
    <xf numFmtId="0" fontId="79" fillId="24" borderId="0" xfId="99" applyFont="1" applyFill="1">
      <alignment vertical="center"/>
    </xf>
    <xf numFmtId="0" fontId="75" fillId="0" borderId="0" xfId="99" applyFont="1">
      <alignment vertical="center"/>
    </xf>
    <xf numFmtId="0" fontId="77" fillId="24" borderId="0" xfId="0" applyFont="1" applyFill="1">
      <alignment vertical="center"/>
    </xf>
    <xf numFmtId="0" fontId="80" fillId="0" borderId="0" xfId="99" applyFont="1">
      <alignment vertical="center"/>
    </xf>
    <xf numFmtId="0" fontId="80" fillId="24" borderId="10" xfId="0" applyFont="1" applyFill="1" applyBorder="1" applyAlignment="1">
      <alignment horizontal="center" vertical="center"/>
    </xf>
    <xf numFmtId="0" fontId="80" fillId="24" borderId="0" xfId="0" applyFont="1" applyFill="1" applyAlignment="1">
      <alignment horizontal="center" vertical="center"/>
    </xf>
    <xf numFmtId="0" fontId="80" fillId="24" borderId="0" xfId="0" applyFont="1" applyFill="1">
      <alignment vertical="center"/>
    </xf>
    <xf numFmtId="0" fontId="80" fillId="24" borderId="0" xfId="0" applyFont="1" applyFill="1" applyAlignment="1">
      <alignment vertical="center" wrapText="1"/>
    </xf>
    <xf numFmtId="0" fontId="80" fillId="24" borderId="0" xfId="0" applyFont="1" applyFill="1" applyAlignment="1">
      <alignment horizontal="left" vertical="center"/>
    </xf>
    <xf numFmtId="0" fontId="80" fillId="24" borderId="14" xfId="0" applyFont="1" applyFill="1" applyBorder="1" applyAlignment="1">
      <alignment horizontal="center" vertical="center"/>
    </xf>
    <xf numFmtId="0" fontId="80" fillId="24" borderId="27" xfId="0" applyFont="1" applyFill="1" applyBorder="1" applyAlignment="1">
      <alignment vertical="center" wrapText="1"/>
    </xf>
    <xf numFmtId="0" fontId="80" fillId="24" borderId="27" xfId="0" applyFont="1" applyFill="1" applyBorder="1" applyAlignment="1">
      <alignment horizontal="center" vertical="center"/>
    </xf>
    <xf numFmtId="0" fontId="80" fillId="24" borderId="16" xfId="0" applyFont="1" applyFill="1" applyBorder="1" applyAlignment="1">
      <alignment horizontal="center" vertical="center"/>
    </xf>
    <xf numFmtId="0" fontId="80" fillId="24" borderId="27" xfId="0" applyFont="1" applyFill="1" applyBorder="1">
      <alignment vertical="center"/>
    </xf>
    <xf numFmtId="0" fontId="81" fillId="0" borderId="0" xfId="99" applyFont="1">
      <alignment vertical="center"/>
    </xf>
    <xf numFmtId="0" fontId="82" fillId="24" borderId="0" xfId="0" applyFont="1" applyFill="1">
      <alignment vertical="center"/>
    </xf>
    <xf numFmtId="0" fontId="81" fillId="24" borderId="0" xfId="99" applyFont="1" applyFill="1">
      <alignment vertical="center"/>
    </xf>
    <xf numFmtId="0" fontId="80" fillId="24" borderId="0" xfId="99" applyFont="1" applyFill="1">
      <alignment vertical="center"/>
    </xf>
    <xf numFmtId="0" fontId="81" fillId="24" borderId="0" xfId="0" applyFont="1" applyFill="1">
      <alignment vertical="center"/>
    </xf>
    <xf numFmtId="0" fontId="36" fillId="0" borderId="29"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33" xfId="0" applyFont="1" applyBorder="1" applyAlignment="1">
      <alignment horizontal="center" vertical="center" wrapText="1"/>
    </xf>
    <xf numFmtId="0" fontId="36" fillId="0" borderId="72" xfId="0" applyFont="1" applyBorder="1" applyAlignment="1">
      <alignment horizontal="center" vertical="center" wrapText="1"/>
    </xf>
    <xf numFmtId="0" fontId="36" fillId="0" borderId="0" xfId="0" applyFont="1" applyAlignment="1">
      <alignment horizontal="center" vertical="center" wrapText="1"/>
    </xf>
    <xf numFmtId="0" fontId="36"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49" fillId="0" borderId="51" xfId="0" applyNumberFormat="1" applyFont="1" applyBorder="1">
      <alignment vertical="center"/>
    </xf>
    <xf numFmtId="49" fontId="49"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29" fillId="24" borderId="91" xfId="0" applyFont="1" applyFill="1" applyBorder="1" applyAlignment="1">
      <alignment horizontal="center" vertical="center"/>
    </xf>
    <xf numFmtId="0" fontId="36" fillId="0" borderId="37" xfId="0" applyFont="1" applyBorder="1" applyAlignment="1">
      <alignment horizontal="center" vertical="center"/>
    </xf>
    <xf numFmtId="0" fontId="35" fillId="0" borderId="12" xfId="0" applyFont="1" applyBorder="1" applyAlignment="1">
      <alignment vertical="center" wrapText="1"/>
    </xf>
    <xf numFmtId="0" fontId="35" fillId="0" borderId="11" xfId="0" applyFont="1" applyBorder="1" applyAlignment="1">
      <alignment vertical="center" wrapText="1"/>
    </xf>
    <xf numFmtId="0" fontId="35" fillId="0" borderId="63" xfId="0" applyFont="1" applyBorder="1" applyAlignment="1">
      <alignment vertical="center" wrapText="1"/>
    </xf>
    <xf numFmtId="0" fontId="35"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49" fillId="0" borderId="0" xfId="98" applyFont="1" applyAlignment="1">
      <alignment vertical="center" wrapText="1"/>
    </xf>
    <xf numFmtId="9" fontId="40" fillId="0" borderId="0" xfId="28" applyFont="1" applyBorder="1">
      <alignment vertical="center"/>
    </xf>
    <xf numFmtId="9" fontId="49" fillId="0" borderId="0" xfId="98" applyNumberFormat="1" applyFont="1" applyAlignment="1">
      <alignment vertical="center"/>
    </xf>
    <xf numFmtId="2" fontId="40"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49"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6" fillId="0" borderId="0" xfId="0" applyFont="1" applyAlignment="1">
      <alignment horizontal="center" vertical="center"/>
    </xf>
    <xf numFmtId="0" fontId="36"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3" fillId="0" borderId="0" xfId="48" applyFont="1" applyFill="1" applyBorder="1" applyAlignment="1" applyProtection="1">
      <alignment horizontal="left" vertical="center"/>
      <protection locked="0"/>
    </xf>
    <xf numFmtId="0" fontId="84" fillId="0" borderId="0" xfId="0" applyFont="1" applyAlignment="1">
      <alignment horizontal="left" vertical="center"/>
    </xf>
    <xf numFmtId="0" fontId="33" fillId="0" borderId="0" xfId="0" applyFont="1" applyAlignment="1">
      <alignment horizontal="left" vertical="center"/>
    </xf>
    <xf numFmtId="0" fontId="84" fillId="0" borderId="0" xfId="0" applyFont="1" applyAlignment="1">
      <alignment horizontal="left" vertical="center" wrapText="1"/>
    </xf>
    <xf numFmtId="0" fontId="84" fillId="0" borderId="0" xfId="0" applyFont="1">
      <alignment vertical="center"/>
    </xf>
    <xf numFmtId="0" fontId="33" fillId="0" borderId="74" xfId="0" applyFont="1" applyBorder="1" applyAlignment="1">
      <alignment horizontal="left" vertical="center"/>
    </xf>
    <xf numFmtId="0" fontId="36"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3"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6" fillId="0" borderId="81" xfId="0" applyFont="1" applyBorder="1" applyAlignment="1">
      <alignment horizontal="center" vertical="center"/>
    </xf>
    <xf numFmtId="0" fontId="36" fillId="0" borderId="77" xfId="0" applyFont="1" applyBorder="1" applyAlignment="1">
      <alignment horizontal="center" vertical="center"/>
    </xf>
    <xf numFmtId="0" fontId="36" fillId="0" borderId="78" xfId="0" applyFont="1" applyBorder="1" applyAlignment="1">
      <alignment horizontal="center" vertical="center"/>
    </xf>
    <xf numFmtId="0" fontId="84" fillId="0" borderId="78" xfId="0" applyFont="1" applyBorder="1" applyAlignment="1">
      <alignment horizontal="left" vertical="center" wrapText="1"/>
    </xf>
    <xf numFmtId="0" fontId="84" fillId="0" borderId="78" xfId="0" applyFont="1" applyBorder="1" applyAlignment="1">
      <alignment horizontal="left" vertical="center"/>
    </xf>
    <xf numFmtId="0" fontId="31" fillId="0" borderId="76" xfId="0" applyFont="1" applyBorder="1" applyAlignment="1">
      <alignment horizontal="left" vertical="center"/>
    </xf>
    <xf numFmtId="0" fontId="84" fillId="0" borderId="30" xfId="0" applyFont="1" applyBorder="1" applyAlignment="1">
      <alignment horizontal="left" vertical="center"/>
    </xf>
    <xf numFmtId="0" fontId="84"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7"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0"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1" fillId="24" borderId="72" xfId="0" applyFont="1" applyFill="1" applyBorder="1" applyAlignment="1">
      <alignment horizontal="center" vertical="center" wrapText="1"/>
    </xf>
    <xf numFmtId="0" fontId="0" fillId="0" borderId="0" xfId="0" applyAlignment="1">
      <alignment horizontal="left" vertical="center"/>
    </xf>
    <xf numFmtId="0" fontId="46" fillId="24" borderId="0" xfId="0" applyFont="1" applyFill="1" applyAlignment="1">
      <alignment horizontal="center" vertical="center" wrapText="1"/>
    </xf>
    <xf numFmtId="0" fontId="46" fillId="24" borderId="0" xfId="0" applyFont="1" applyFill="1" applyAlignment="1">
      <alignment horizontal="center" vertical="center"/>
    </xf>
    <xf numFmtId="0" fontId="0" fillId="24" borderId="0" xfId="0" applyFill="1" applyAlignment="1">
      <alignment vertical="center" wrapText="1"/>
    </xf>
    <xf numFmtId="0" fontId="0" fillId="0" borderId="82" xfId="0" applyBorder="1" applyAlignment="1">
      <alignment horizontal="center" vertical="center"/>
    </xf>
    <xf numFmtId="0" fontId="31" fillId="24" borderId="0" xfId="0" applyFont="1" applyFill="1" applyAlignment="1">
      <alignment horizontal="righ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0" fillId="24" borderId="0" xfId="0" applyFill="1" applyAlignment="1">
      <alignment horizontal="center" vertical="center"/>
    </xf>
    <xf numFmtId="0" fontId="31" fillId="24" borderId="96" xfId="0" applyFont="1" applyFill="1" applyBorder="1" applyAlignment="1">
      <alignment horizontal="center" vertical="center" wrapText="1"/>
    </xf>
    <xf numFmtId="0" fontId="0" fillId="24" borderId="82" xfId="0" applyFill="1" applyBorder="1" applyAlignment="1">
      <alignment horizontal="center" vertical="center" wrapText="1"/>
    </xf>
    <xf numFmtId="0" fontId="0" fillId="0" borderId="82" xfId="0" applyBorder="1" applyAlignment="1">
      <alignment horizontal="center" vertical="center" wrapText="1"/>
    </xf>
    <xf numFmtId="0" fontId="31" fillId="29" borderId="42" xfId="0" applyFont="1" applyFill="1" applyBorder="1" applyAlignment="1" applyProtection="1">
      <alignment horizontal="center" vertical="center"/>
      <protection locked="0"/>
    </xf>
    <xf numFmtId="0" fontId="0" fillId="0" borderId="82" xfId="0" applyBorder="1">
      <alignment vertical="center"/>
    </xf>
    <xf numFmtId="0" fontId="0" fillId="0" borderId="82" xfId="0" applyBorder="1" applyAlignment="1">
      <alignment vertical="center" wrapText="1"/>
    </xf>
    <xf numFmtId="0" fontId="31" fillId="29" borderId="10" xfId="0" applyFont="1" applyFill="1" applyBorder="1" applyAlignment="1" applyProtection="1">
      <alignment horizontal="center" vertical="center"/>
      <protection locked="0"/>
    </xf>
    <xf numFmtId="0" fontId="31" fillId="29" borderId="24" xfId="0" applyFont="1" applyFill="1" applyBorder="1" applyAlignment="1" applyProtection="1">
      <alignment horizontal="center" vertical="center"/>
      <protection locked="0"/>
    </xf>
    <xf numFmtId="0" fontId="0" fillId="0" borderId="0" xfId="0" applyAlignment="1">
      <alignment horizontal="left" vertical="center" wrapText="1"/>
    </xf>
    <xf numFmtId="0" fontId="0" fillId="24" borderId="27" xfId="0" applyFill="1" applyBorder="1">
      <alignment vertical="center"/>
    </xf>
    <xf numFmtId="0" fontId="41" fillId="24" borderId="41" xfId="0" applyFont="1" applyFill="1" applyBorder="1">
      <alignment vertical="center"/>
    </xf>
    <xf numFmtId="0" fontId="41" fillId="24" borderId="12" xfId="0" applyFont="1" applyFill="1" applyBorder="1">
      <alignment vertical="center"/>
    </xf>
    <xf numFmtId="0" fontId="41" fillId="24" borderId="29" xfId="0" applyFont="1" applyFill="1" applyBorder="1">
      <alignment vertical="center"/>
    </xf>
    <xf numFmtId="0" fontId="40" fillId="24" borderId="0" xfId="0" applyFont="1" applyFill="1" applyAlignment="1">
      <alignment horizontal="left" vertical="center" wrapText="1"/>
    </xf>
    <xf numFmtId="49" fontId="35" fillId="24" borderId="0" xfId="0" applyNumberFormat="1" applyFont="1" applyFill="1">
      <alignment vertical="center"/>
    </xf>
    <xf numFmtId="176" fontId="40" fillId="24" borderId="0" xfId="0" quotePrefix="1" applyNumberFormat="1" applyFont="1" applyFill="1" applyAlignment="1">
      <alignment horizontal="center" vertical="center"/>
    </xf>
    <xf numFmtId="0" fontId="44" fillId="24" borderId="0" xfId="0" applyFont="1" applyFill="1" applyAlignment="1">
      <alignment vertical="center" wrapText="1"/>
    </xf>
    <xf numFmtId="0" fontId="44" fillId="0" borderId="0" xfId="0" applyFont="1" applyAlignment="1">
      <alignment vertical="center" wrapText="1"/>
    </xf>
    <xf numFmtId="0" fontId="41" fillId="24" borderId="0" xfId="0" applyFont="1" applyFill="1" applyAlignment="1">
      <alignment vertical="center" wrapText="1"/>
    </xf>
    <xf numFmtId="0" fontId="41" fillId="24" borderId="0" xfId="0" applyFont="1" applyFill="1">
      <alignment vertical="center"/>
    </xf>
    <xf numFmtId="38" fontId="40" fillId="24" borderId="29" xfId="34" applyFont="1" applyFill="1" applyBorder="1" applyAlignment="1">
      <alignment vertical="center" wrapText="1"/>
    </xf>
    <xf numFmtId="38" fontId="40" fillId="24" borderId="11" xfId="34" applyFont="1" applyFill="1" applyBorder="1" applyAlignment="1">
      <alignment vertical="center" wrapText="1"/>
    </xf>
    <xf numFmtId="0" fontId="31" fillId="0" borderId="46" xfId="0" applyFont="1" applyBorder="1" applyAlignment="1">
      <alignment horizontal="center" vertical="center" wrapText="1"/>
    </xf>
    <xf numFmtId="0" fontId="31" fillId="0" borderId="42" xfId="0" applyFont="1" applyBorder="1" applyAlignment="1">
      <alignment horizontal="center" vertical="center" wrapText="1"/>
    </xf>
    <xf numFmtId="0" fontId="86" fillId="0" borderId="0" xfId="0" applyFont="1">
      <alignment vertical="center"/>
    </xf>
    <xf numFmtId="0" fontId="35" fillId="26" borderId="56" xfId="0" applyFont="1" applyFill="1" applyBorder="1" applyAlignment="1">
      <alignment horizontal="center" vertical="center"/>
    </xf>
    <xf numFmtId="0" fontId="87" fillId="0" borderId="0" xfId="0" applyFont="1">
      <alignment vertical="center"/>
    </xf>
    <xf numFmtId="0" fontId="0" fillId="0" borderId="49" xfId="0" applyBorder="1">
      <alignment vertical="center"/>
    </xf>
    <xf numFmtId="0" fontId="0" fillId="0" borderId="70" xfId="0" applyBorder="1">
      <alignment vertical="center"/>
    </xf>
    <xf numFmtId="0" fontId="0" fillId="0" borderId="100" xfId="0" applyBorder="1" applyAlignment="1">
      <alignment horizontal="center" vertical="center"/>
    </xf>
    <xf numFmtId="0" fontId="0" fillId="0" borderId="42" xfId="0" applyBorder="1" applyAlignment="1">
      <alignment horizontal="left" vertical="center"/>
    </xf>
    <xf numFmtId="0" fontId="0" fillId="0" borderId="10" xfId="0" applyBorder="1" applyAlignment="1">
      <alignment vertical="center" shrinkToFit="1"/>
    </xf>
    <xf numFmtId="49" fontId="0" fillId="31" borderId="10" xfId="0" applyNumberFormat="1" applyFill="1" applyBorder="1">
      <alignment vertical="center"/>
    </xf>
    <xf numFmtId="0" fontId="0" fillId="0" borderId="27" xfId="0" applyBorder="1">
      <alignment vertical="center"/>
    </xf>
    <xf numFmtId="0" fontId="0" fillId="0" borderId="12" xfId="0" applyBorder="1">
      <alignment vertical="center"/>
    </xf>
    <xf numFmtId="0" fontId="89" fillId="32" borderId="48" xfId="43" applyFont="1" applyFill="1" applyBorder="1" applyAlignment="1">
      <alignment horizontal="center" vertical="center" textRotation="255" wrapText="1"/>
    </xf>
    <xf numFmtId="0" fontId="89" fillId="32" borderId="48" xfId="43" applyFont="1" applyFill="1" applyBorder="1" applyAlignment="1">
      <alignment horizontal="center" vertical="center" textRotation="255"/>
    </xf>
    <xf numFmtId="0" fontId="90" fillId="32" borderId="48" xfId="43" applyFont="1" applyFill="1" applyBorder="1" applyAlignment="1">
      <alignment vertical="top" textRotation="255"/>
    </xf>
    <xf numFmtId="49" fontId="90" fillId="32" borderId="87" xfId="43" applyNumberFormat="1" applyFont="1" applyFill="1" applyBorder="1" applyAlignment="1">
      <alignment horizontal="center" vertical="top" textRotation="255"/>
    </xf>
    <xf numFmtId="0" fontId="0" fillId="33" borderId="0" xfId="0" applyFill="1">
      <alignment vertical="center"/>
    </xf>
    <xf numFmtId="0" fontId="92" fillId="0" borderId="0" xfId="0" applyFont="1">
      <alignment vertical="center"/>
    </xf>
    <xf numFmtId="0" fontId="93" fillId="0" borderId="0" xfId="0" applyFont="1" applyAlignment="1">
      <alignment horizontal="right" vertical="center"/>
    </xf>
    <xf numFmtId="0" fontId="93" fillId="0" borderId="0" xfId="0" applyFont="1" applyAlignment="1">
      <alignment horizontal="left" vertical="center"/>
    </xf>
    <xf numFmtId="0" fontId="93" fillId="0" borderId="13" xfId="0" applyFont="1" applyBorder="1" applyAlignment="1">
      <alignment horizontal="center" vertical="center" wrapText="1"/>
    </xf>
    <xf numFmtId="0" fontId="93" fillId="0" borderId="42" xfId="0" applyFont="1" applyBorder="1" applyAlignment="1">
      <alignment horizontal="center" vertical="center" wrapText="1"/>
    </xf>
    <xf numFmtId="0" fontId="93" fillId="0" borderId="10" xfId="0" applyFont="1" applyBorder="1" applyAlignment="1">
      <alignment horizontal="center" vertical="center" wrapText="1"/>
    </xf>
    <xf numFmtId="0" fontId="93" fillId="0" borderId="102" xfId="0" applyFont="1" applyBorder="1" applyAlignment="1">
      <alignment horizontal="center" vertical="center" wrapText="1"/>
    </xf>
    <xf numFmtId="0" fontId="93" fillId="0" borderId="29" xfId="0" applyFont="1" applyBorder="1" applyAlignment="1">
      <alignment horizontal="center" vertical="center" wrapText="1"/>
    </xf>
    <xf numFmtId="0" fontId="93" fillId="0" borderId="90" xfId="0" applyFont="1" applyBorder="1" applyAlignment="1">
      <alignment horizontal="center" vertical="center" wrapText="1"/>
    </xf>
    <xf numFmtId="0" fontId="93" fillId="0" borderId="91" xfId="0" applyFont="1" applyBorder="1" applyAlignment="1">
      <alignment horizontal="center" vertical="center" wrapText="1"/>
    </xf>
    <xf numFmtId="0" fontId="93" fillId="0" borderId="101" xfId="0" applyFont="1" applyBorder="1" applyAlignment="1">
      <alignment vertical="center" wrapText="1"/>
    </xf>
    <xf numFmtId="0" fontId="94" fillId="0" borderId="10" xfId="0" applyFont="1" applyBorder="1" applyAlignment="1">
      <alignment horizontal="center" vertical="center" wrapText="1"/>
    </xf>
    <xf numFmtId="0" fontId="93" fillId="0" borderId="0" xfId="0" applyFont="1" applyAlignment="1">
      <alignment vertical="center" wrapText="1"/>
    </xf>
    <xf numFmtId="0" fontId="93" fillId="0" borderId="0" xfId="0" applyFont="1" applyAlignment="1">
      <alignment horizontal="justify" vertical="center"/>
    </xf>
    <xf numFmtId="0" fontId="0" fillId="31" borderId="12" xfId="0" applyFill="1" applyBorder="1" applyAlignment="1" applyProtection="1">
      <alignment horizontal="center" vertical="center" wrapText="1"/>
      <protection locked="0"/>
    </xf>
    <xf numFmtId="0" fontId="0" fillId="31" borderId="90" xfId="0" applyFill="1" applyBorder="1" applyAlignment="1" applyProtection="1">
      <alignment horizontal="center" vertical="center" wrapText="1"/>
      <protection locked="0"/>
    </xf>
    <xf numFmtId="0" fontId="0" fillId="31" borderId="101" xfId="0" applyFill="1" applyBorder="1" applyAlignment="1" applyProtection="1">
      <alignment horizontal="center" vertical="center" wrapText="1"/>
      <protection locked="0"/>
    </xf>
    <xf numFmtId="49" fontId="93" fillId="0" borderId="10" xfId="0" applyNumberFormat="1" applyFont="1" applyBorder="1" applyAlignment="1">
      <alignment horizontal="center" vertical="center" wrapText="1"/>
    </xf>
    <xf numFmtId="0" fontId="36" fillId="25" borderId="12" xfId="0" applyFont="1" applyFill="1" applyBorder="1" applyAlignment="1" applyProtection="1">
      <alignment horizontal="center" vertical="center" wrapText="1"/>
      <protection locked="0"/>
    </xf>
    <xf numFmtId="0" fontId="36" fillId="25" borderId="40" xfId="0" applyFont="1" applyFill="1" applyBorder="1" applyAlignment="1" applyProtection="1">
      <alignment horizontal="center" vertical="center" wrapText="1"/>
      <protection locked="0"/>
    </xf>
    <xf numFmtId="0" fontId="36" fillId="25" borderId="37" xfId="0" applyFont="1" applyFill="1" applyBorder="1" applyAlignment="1" applyProtection="1">
      <alignment horizontal="center" vertical="center" wrapText="1"/>
      <protection locked="0"/>
    </xf>
    <xf numFmtId="0" fontId="36" fillId="25" borderId="89" xfId="0" applyFont="1" applyFill="1" applyBorder="1" applyAlignment="1" applyProtection="1">
      <alignment horizontal="center" vertical="center" wrapText="1"/>
      <protection locked="0"/>
    </xf>
    <xf numFmtId="0" fontId="36" fillId="25" borderId="12" xfId="0" applyFont="1" applyFill="1" applyBorder="1" applyAlignment="1" applyProtection="1">
      <alignment vertical="center" wrapText="1"/>
      <protection locked="0"/>
    </xf>
    <xf numFmtId="0" fontId="36" fillId="25" borderId="29" xfId="0" applyFont="1" applyFill="1" applyBorder="1" applyAlignment="1" applyProtection="1">
      <alignment vertical="center" wrapText="1"/>
      <protection locked="0"/>
    </xf>
    <xf numFmtId="0" fontId="36" fillId="25" borderId="11" xfId="0" applyFont="1" applyFill="1" applyBorder="1" applyAlignment="1" applyProtection="1">
      <alignment vertical="center" wrapText="1"/>
      <protection locked="0"/>
    </xf>
    <xf numFmtId="0" fontId="36" fillId="25" borderId="42" xfId="0" applyFont="1" applyFill="1" applyBorder="1" applyProtection="1">
      <alignment vertical="center"/>
      <protection locked="0"/>
    </xf>
    <xf numFmtId="0" fontId="27" fillId="0" borderId="0" xfId="0" applyFont="1" applyAlignment="1">
      <alignment horizontal="left" vertical="center" wrapText="1"/>
    </xf>
    <xf numFmtId="49" fontId="36" fillId="25" borderId="55" xfId="0" applyNumberFormat="1" applyFont="1" applyFill="1" applyBorder="1" applyAlignment="1" applyProtection="1">
      <alignment horizontal="center" vertical="center"/>
      <protection locked="0"/>
    </xf>
    <xf numFmtId="49" fontId="36" fillId="25" borderId="42" xfId="0" applyNumberFormat="1" applyFont="1" applyFill="1" applyBorder="1" applyAlignment="1" applyProtection="1">
      <alignment horizontal="center" vertical="center"/>
      <protection locked="0"/>
    </xf>
    <xf numFmtId="49" fontId="36" fillId="25" borderId="36" xfId="0" applyNumberFormat="1" applyFont="1" applyFill="1" applyBorder="1" applyAlignment="1" applyProtection="1">
      <alignment horizontal="center" vertical="center"/>
      <protection locked="0"/>
    </xf>
    <xf numFmtId="49" fontId="36" fillId="25" borderId="29" xfId="0" applyNumberFormat="1" applyFont="1" applyFill="1" applyBorder="1" applyAlignment="1" applyProtection="1">
      <alignment horizontal="center" vertical="center"/>
      <protection locked="0"/>
    </xf>
    <xf numFmtId="49" fontId="36" fillId="25" borderId="11" xfId="0" applyNumberFormat="1" applyFont="1" applyFill="1" applyBorder="1" applyAlignment="1" applyProtection="1">
      <alignment horizontal="center" vertical="center"/>
      <protection locked="0"/>
    </xf>
    <xf numFmtId="0" fontId="36" fillId="0" borderId="14" xfId="0" applyFont="1" applyBorder="1" applyAlignment="1">
      <alignment horizontal="center" vertical="center" wrapText="1"/>
    </xf>
    <xf numFmtId="0" fontId="36" fillId="0" borderId="87" xfId="0" applyFont="1" applyBorder="1" applyAlignment="1">
      <alignment horizontal="center" vertical="center" wrapText="1"/>
    </xf>
    <xf numFmtId="0" fontId="36" fillId="0" borderId="67" xfId="0" applyFont="1" applyBorder="1" applyAlignment="1">
      <alignment horizontal="center" vertical="center" wrapText="1"/>
    </xf>
    <xf numFmtId="0" fontId="36" fillId="0" borderId="66" xfId="0" applyFont="1" applyBorder="1" applyAlignment="1">
      <alignment horizontal="center" vertical="center" wrapText="1"/>
    </xf>
    <xf numFmtId="0" fontId="36" fillId="0" borderId="13" xfId="0" applyFont="1" applyBorder="1" applyAlignment="1">
      <alignment horizontal="center" vertical="center"/>
    </xf>
    <xf numFmtId="0" fontId="36" fillId="0" borderId="42" xfId="0" applyFont="1" applyBorder="1" applyAlignment="1">
      <alignment horizontal="center" vertical="center"/>
    </xf>
    <xf numFmtId="0" fontId="36" fillId="0" borderId="85" xfId="0" applyFont="1" applyBorder="1" applyAlignment="1">
      <alignment horizontal="center" vertical="center" wrapText="1"/>
    </xf>
    <xf numFmtId="0" fontId="36" fillId="0" borderId="78"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24" xfId="0" applyFont="1" applyBorder="1" applyAlignment="1">
      <alignment horizontal="center" vertical="center"/>
    </xf>
    <xf numFmtId="49" fontId="36" fillId="25" borderId="44" xfId="0" applyNumberFormat="1" applyFont="1" applyFill="1" applyBorder="1" applyAlignment="1" applyProtection="1">
      <alignment horizontal="center" vertical="center"/>
      <protection locked="0"/>
    </xf>
    <xf numFmtId="49" fontId="36" fillId="25" borderId="10" xfId="0" applyNumberFormat="1" applyFont="1" applyFill="1" applyBorder="1" applyAlignment="1" applyProtection="1">
      <alignment horizontal="center" vertical="center"/>
      <protection locked="0"/>
    </xf>
    <xf numFmtId="49" fontId="36" fillId="25" borderId="35" xfId="0" applyNumberFormat="1" applyFont="1" applyFill="1" applyBorder="1" applyAlignment="1" applyProtection="1">
      <alignment horizontal="center" vertical="center"/>
      <protection locked="0"/>
    </xf>
    <xf numFmtId="49" fontId="36" fillId="25" borderId="24" xfId="0" applyNumberFormat="1" applyFont="1" applyFill="1" applyBorder="1" applyAlignment="1" applyProtection="1">
      <alignment horizontal="center" vertical="center"/>
      <protection locked="0"/>
    </xf>
    <xf numFmtId="0" fontId="36" fillId="25" borderId="10" xfId="0" applyFont="1" applyFill="1" applyBorder="1" applyProtection="1">
      <alignment vertical="center"/>
      <protection locked="0"/>
    </xf>
    <xf numFmtId="0" fontId="31" fillId="0" borderId="0" xfId="0" applyFont="1" applyAlignment="1">
      <alignment horizontal="left" vertical="top" wrapText="1"/>
    </xf>
    <xf numFmtId="0" fontId="36" fillId="25" borderId="37" xfId="0" applyFont="1" applyFill="1" applyBorder="1" applyAlignment="1" applyProtection="1">
      <alignment vertical="center" wrapText="1"/>
      <protection locked="0"/>
    </xf>
    <xf numFmtId="0" fontId="36" fillId="25" borderId="33" xfId="0" applyFont="1" applyFill="1" applyBorder="1" applyAlignment="1" applyProtection="1">
      <alignment vertical="center" wrapText="1"/>
      <protection locked="0"/>
    </xf>
    <xf numFmtId="0" fontId="36"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6" fillId="25" borderId="42" xfId="0" applyFont="1" applyFill="1" applyBorder="1" applyAlignment="1" applyProtection="1">
      <alignment vertical="center" wrapText="1"/>
      <protection locked="0"/>
    </xf>
    <xf numFmtId="0" fontId="36" fillId="25" borderId="24" xfId="0" applyFont="1" applyFill="1" applyBorder="1" applyProtection="1">
      <alignment vertical="center"/>
      <protection locked="0"/>
    </xf>
    <xf numFmtId="0" fontId="38"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6"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8" fillId="0" borderId="0" xfId="0" applyFont="1" applyAlignment="1">
      <alignment horizontal="left" vertical="center"/>
    </xf>
    <xf numFmtId="0" fontId="29" fillId="0" borderId="10" xfId="0" applyFont="1" applyBorder="1" applyAlignment="1">
      <alignment horizontal="center" vertical="center" wrapText="1"/>
    </xf>
    <xf numFmtId="0" fontId="36"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6"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6" fillId="25" borderId="22" xfId="0" applyFont="1" applyFill="1" applyBorder="1" applyAlignment="1" applyProtection="1">
      <alignment horizontal="center" vertical="center"/>
      <protection locked="0"/>
    </xf>
    <xf numFmtId="0" fontId="36" fillId="25" borderId="25" xfId="0" applyFont="1" applyFill="1" applyBorder="1" applyAlignment="1" applyProtection="1">
      <alignment horizontal="center" vertical="center"/>
      <protection locked="0"/>
    </xf>
    <xf numFmtId="0" fontId="36" fillId="25" borderId="26" xfId="0" applyFont="1" applyFill="1" applyBorder="1" applyAlignment="1" applyProtection="1">
      <alignment horizontal="center" vertical="center"/>
      <protection locked="0"/>
    </xf>
    <xf numFmtId="0" fontId="84" fillId="0" borderId="0" xfId="0" applyFont="1" applyAlignment="1">
      <alignment horizontal="left" vertical="center"/>
    </xf>
    <xf numFmtId="0" fontId="84" fillId="0" borderId="30" xfId="0" applyFont="1" applyBorder="1" applyAlignment="1">
      <alignment horizontal="left" vertical="center"/>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6" fillId="0" borderId="13" xfId="0" applyFont="1" applyBorder="1" applyAlignment="1">
      <alignment horizontal="center" vertical="center" wrapText="1" shrinkToFit="1"/>
    </xf>
    <xf numFmtId="0" fontId="36" fillId="0" borderId="42" xfId="0" applyFont="1" applyBorder="1" applyAlignment="1">
      <alignment horizontal="center" vertical="center" wrapText="1" shrinkToFit="1"/>
    </xf>
    <xf numFmtId="0" fontId="36" fillId="0" borderId="29" xfId="0" applyFont="1" applyBorder="1" applyAlignment="1">
      <alignment horizontal="left" vertical="center"/>
    </xf>
    <xf numFmtId="0" fontId="36" fillId="0" borderId="13" xfId="0" applyFont="1" applyBorder="1" applyAlignment="1">
      <alignment horizontal="left" vertical="center" wrapText="1"/>
    </xf>
    <xf numFmtId="0" fontId="36"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3" fillId="25" borderId="29" xfId="48" applyFont="1" applyFill="1" applyBorder="1" applyAlignment="1" applyProtection="1">
      <alignment horizontal="left" vertical="center"/>
      <protection locked="0"/>
    </xf>
    <xf numFmtId="0" fontId="63" fillId="25" borderId="11" xfId="48" applyFont="1" applyFill="1" applyBorder="1" applyAlignment="1" applyProtection="1">
      <alignment horizontal="left" vertical="center"/>
      <protection locked="0"/>
    </xf>
    <xf numFmtId="0" fontId="36" fillId="0" borderId="10" xfId="0" applyFont="1" applyBorder="1">
      <alignment vertical="center"/>
    </xf>
    <xf numFmtId="0" fontId="29" fillId="0" borderId="17" xfId="0" applyFont="1" applyBorder="1" applyAlignment="1">
      <alignment horizontal="left" vertical="center"/>
    </xf>
    <xf numFmtId="0" fontId="36" fillId="0" borderId="12" xfId="0" applyFont="1" applyBorder="1" applyAlignment="1">
      <alignment horizontal="center" vertical="center"/>
    </xf>
    <xf numFmtId="0" fontId="36" fillId="0" borderId="29" xfId="0" applyFont="1" applyBorder="1" applyAlignment="1">
      <alignment horizontal="center" vertical="center"/>
    </xf>
    <xf numFmtId="0" fontId="36" fillId="0" borderId="11" xfId="0" applyFont="1" applyBorder="1" applyAlignment="1">
      <alignment horizontal="center" vertical="center"/>
    </xf>
    <xf numFmtId="0" fontId="36" fillId="0" borderId="13" xfId="0" applyFont="1" applyBorder="1" applyAlignment="1">
      <alignment horizontal="left" vertical="center"/>
    </xf>
    <xf numFmtId="0" fontId="36" fillId="0" borderId="42" xfId="0" applyFont="1" applyBorder="1" applyAlignment="1">
      <alignment horizontal="left" vertical="center"/>
    </xf>
    <xf numFmtId="0" fontId="36" fillId="0" borderId="48" xfId="0" applyFont="1" applyBorder="1" applyAlignment="1">
      <alignment horizontal="center" vertical="center"/>
    </xf>
    <xf numFmtId="0" fontId="36"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6" fillId="0" borderId="0" xfId="0" applyFont="1" applyAlignment="1">
      <alignment horizontal="left" vertical="center"/>
    </xf>
    <xf numFmtId="0" fontId="26" fillId="25" borderId="22" xfId="0" applyFont="1" applyFill="1" applyBorder="1" applyAlignment="1" applyProtection="1">
      <alignment horizontal="center" vertical="center"/>
      <protection locked="0"/>
    </xf>
    <xf numFmtId="0" fontId="26" fillId="25" borderId="25" xfId="0" applyFont="1" applyFill="1" applyBorder="1" applyAlignment="1" applyProtection="1">
      <alignment horizontal="center" vertical="center"/>
      <protection locked="0"/>
    </xf>
    <xf numFmtId="0" fontId="26" fillId="25" borderId="26" xfId="0" applyFont="1" applyFill="1" applyBorder="1" applyAlignment="1" applyProtection="1">
      <alignment horizontal="center" vertical="center"/>
      <protection locked="0"/>
    </xf>
    <xf numFmtId="0" fontId="36" fillId="0" borderId="14" xfId="0" applyFont="1" applyBorder="1" applyAlignment="1">
      <alignment horizontal="center" vertical="center" textRotation="255"/>
    </xf>
    <xf numFmtId="0" fontId="36" fillId="0" borderId="67" xfId="0" applyFont="1" applyBorder="1" applyAlignment="1">
      <alignment horizontal="center" vertical="center" textRotation="255"/>
    </xf>
    <xf numFmtId="0" fontId="36" fillId="0" borderId="0" xfId="0" applyFont="1" applyAlignment="1">
      <alignment horizontal="center" vertical="center" wrapText="1"/>
    </xf>
    <xf numFmtId="0" fontId="36" fillId="0" borderId="12" xfId="0" applyFont="1" applyBorder="1" applyAlignment="1">
      <alignment horizontal="center" vertical="center" wrapText="1"/>
    </xf>
    <xf numFmtId="0" fontId="36" fillId="0" borderId="29"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40" fillId="24" borderId="0" xfId="0" applyFont="1" applyFill="1" applyAlignment="1">
      <alignment horizontal="center" vertical="center"/>
    </xf>
    <xf numFmtId="38" fontId="40" fillId="24" borderId="0" xfId="34" applyFont="1" applyFill="1" applyBorder="1" applyAlignment="1">
      <alignment horizontal="right" vertical="center" wrapText="1"/>
    </xf>
    <xf numFmtId="38" fontId="40" fillId="24" borderId="0" xfId="34" applyFont="1" applyFill="1" applyBorder="1" applyAlignment="1">
      <alignment horizontal="center" vertical="center" wrapText="1"/>
    </xf>
    <xf numFmtId="0" fontId="40" fillId="24" borderId="0" xfId="0" applyFont="1" applyFill="1" applyAlignment="1">
      <alignment horizontal="center" vertical="center" wrapText="1"/>
    </xf>
    <xf numFmtId="0" fontId="35" fillId="24" borderId="73" xfId="0" applyFont="1" applyFill="1" applyBorder="1" applyAlignment="1">
      <alignment horizontal="left" vertical="center" wrapText="1"/>
    </xf>
    <xf numFmtId="0" fontId="35" fillId="24" borderId="25" xfId="0" applyFont="1" applyFill="1" applyBorder="1" applyAlignment="1">
      <alignment horizontal="left" vertical="center" wrapText="1"/>
    </xf>
    <xf numFmtId="0" fontId="35" fillId="24" borderId="26" xfId="0" applyFont="1" applyFill="1" applyBorder="1" applyAlignment="1">
      <alignment horizontal="left" vertical="center" wrapText="1"/>
    </xf>
    <xf numFmtId="0" fontId="40" fillId="24" borderId="12" xfId="0" applyFont="1" applyFill="1" applyBorder="1" applyAlignment="1">
      <alignment horizontal="center" vertical="center"/>
    </xf>
    <xf numFmtId="0" fontId="40" fillId="24" borderId="11" xfId="0" applyFont="1" applyFill="1" applyBorder="1" applyAlignment="1">
      <alignment horizontal="center" vertical="center"/>
    </xf>
    <xf numFmtId="38" fontId="40" fillId="24" borderId="12" xfId="34" applyFont="1" applyFill="1" applyBorder="1" applyAlignment="1">
      <alignment horizontal="right" vertical="center" wrapText="1"/>
    </xf>
    <xf numFmtId="38" fontId="40" fillId="24" borderId="29" xfId="34" applyFont="1" applyFill="1" applyBorder="1" applyAlignment="1">
      <alignment horizontal="right" vertical="center" wrapText="1"/>
    </xf>
    <xf numFmtId="38" fontId="40" fillId="24" borderId="11" xfId="34" applyFont="1" applyFill="1" applyBorder="1" applyAlignment="1">
      <alignment horizontal="right" vertical="center" wrapText="1"/>
    </xf>
    <xf numFmtId="38" fontId="40" fillId="24" borderId="12" xfId="34" applyFont="1" applyFill="1" applyBorder="1" applyAlignment="1">
      <alignment horizontal="center" vertical="center" wrapText="1"/>
    </xf>
    <xf numFmtId="38" fontId="40" fillId="24" borderId="29" xfId="34" applyFont="1" applyFill="1" applyBorder="1" applyAlignment="1">
      <alignment horizontal="center" vertical="center" wrapText="1"/>
    </xf>
    <xf numFmtId="0" fontId="32" fillId="24" borderId="0" xfId="0" applyFont="1" applyFill="1" applyAlignment="1">
      <alignment horizontal="left" vertical="center"/>
    </xf>
    <xf numFmtId="0" fontId="40" fillId="24" borderId="12" xfId="0" applyFont="1" applyFill="1" applyBorder="1" applyAlignment="1">
      <alignment horizontal="center" vertical="center" wrapText="1"/>
    </xf>
    <xf numFmtId="0" fontId="40" fillId="24" borderId="29" xfId="0" applyFont="1" applyFill="1" applyBorder="1" applyAlignment="1">
      <alignment horizontal="center" vertical="center" wrapText="1"/>
    </xf>
    <xf numFmtId="0" fontId="40" fillId="24" borderId="11" xfId="0" applyFont="1" applyFill="1" applyBorder="1" applyAlignment="1">
      <alignment horizontal="center" vertical="center" wrapText="1"/>
    </xf>
    <xf numFmtId="0" fontId="40" fillId="0" borderId="70" xfId="0" quotePrefix="1" applyFont="1" applyBorder="1" applyAlignment="1">
      <alignment horizontal="left" vertical="center"/>
    </xf>
    <xf numFmtId="0" fontId="40" fillId="0" borderId="71" xfId="0" quotePrefix="1" applyFont="1" applyBorder="1" applyAlignment="1">
      <alignment horizontal="left" vertical="center"/>
    </xf>
    <xf numFmtId="0" fontId="42" fillId="26" borderId="10" xfId="0" applyFont="1" applyFill="1" applyBorder="1" applyAlignment="1">
      <alignment horizontal="center" vertical="center"/>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0" fontId="40" fillId="0" borderId="12" xfId="0" quotePrefix="1" applyFont="1" applyBorder="1" applyAlignment="1">
      <alignment horizontal="left" vertical="center"/>
    </xf>
    <xf numFmtId="0" fontId="40" fillId="0" borderId="29" xfId="0" quotePrefix="1" applyFont="1" applyBorder="1" applyAlignment="1">
      <alignment horizontal="left" vertical="center"/>
    </xf>
    <xf numFmtId="0" fontId="40" fillId="0" borderId="49" xfId="0" quotePrefix="1" applyFont="1" applyBorder="1" applyAlignment="1">
      <alignment horizontal="left" vertical="center"/>
    </xf>
    <xf numFmtId="0" fontId="40" fillId="0" borderId="38" xfId="0" quotePrefix="1" applyFont="1" applyBorder="1" applyAlignment="1">
      <alignment horizontal="left" vertical="center"/>
    </xf>
    <xf numFmtId="0" fontId="40" fillId="0" borderId="29" xfId="0" applyFont="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center"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0" xfId="0" applyFont="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0" xfId="0" applyFont="1" applyBorder="1" applyAlignment="1">
      <alignment horizontal="left" vertical="center"/>
    </xf>
    <xf numFmtId="0" fontId="35" fillId="0" borderId="22" xfId="0" applyFont="1" applyBorder="1" applyAlignment="1">
      <alignment horizontal="left" vertical="center" wrapText="1"/>
    </xf>
    <xf numFmtId="0" fontId="35" fillId="0" borderId="25" xfId="0" applyFont="1" applyBorder="1" applyAlignment="1">
      <alignment horizontal="left" vertical="center" wrapText="1"/>
    </xf>
    <xf numFmtId="0" fontId="35" fillId="0" borderId="26" xfId="0" applyFont="1" applyBorder="1" applyAlignment="1">
      <alignment horizontal="left" vertical="center" wrapText="1"/>
    </xf>
    <xf numFmtId="0" fontId="42" fillId="27" borderId="14" xfId="0" applyFont="1" applyFill="1" applyBorder="1" applyAlignment="1">
      <alignment horizontal="center" vertical="center" wrapText="1"/>
    </xf>
    <xf numFmtId="0" fontId="42" fillId="27" borderId="85" xfId="0" applyFont="1" applyFill="1" applyBorder="1" applyAlignment="1">
      <alignment horizontal="center" vertical="center" wrapText="1"/>
    </xf>
    <xf numFmtId="0" fontId="42"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3" fillId="0" borderId="27" xfId="0" applyFont="1" applyBorder="1" applyAlignment="1">
      <alignment horizontal="left" vertical="center" wrapText="1"/>
    </xf>
    <xf numFmtId="0" fontId="83" fillId="0" borderId="29" xfId="0" applyFont="1" applyBorder="1" applyAlignment="1">
      <alignment horizontal="left" vertical="center" wrapText="1"/>
    </xf>
    <xf numFmtId="0" fontId="83" fillId="0" borderId="11" xfId="0" applyFont="1" applyBorder="1" applyAlignment="1">
      <alignment horizontal="left" vertical="center" wrapText="1"/>
    </xf>
    <xf numFmtId="0" fontId="41" fillId="0" borderId="0" xfId="0" applyFont="1" applyAlignment="1">
      <alignment horizontal="left" vertical="center" wrapText="1"/>
    </xf>
    <xf numFmtId="0" fontId="40" fillId="0" borderId="10" xfId="0" applyFont="1" applyBorder="1" applyAlignment="1">
      <alignment horizontal="center" vertical="center" wrapText="1"/>
    </xf>
    <xf numFmtId="0" fontId="35"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5" fillId="26" borderId="22" xfId="0" applyFont="1" applyFill="1" applyBorder="1" applyAlignment="1">
      <alignment horizontal="center" vertical="center" wrapText="1"/>
    </xf>
    <xf numFmtId="0" fontId="35" fillId="26" borderId="26" xfId="0" applyFont="1" applyFill="1" applyBorder="1" applyAlignment="1">
      <alignment horizontal="center" vertical="center" wrapText="1"/>
    </xf>
    <xf numFmtId="0" fontId="35" fillId="26" borderId="22" xfId="0" applyFont="1" applyFill="1" applyBorder="1" applyAlignment="1">
      <alignment horizontal="center" vertical="center"/>
    </xf>
    <xf numFmtId="0" fontId="35" fillId="26" borderId="26" xfId="0" applyFont="1" applyFill="1" applyBorder="1" applyAlignment="1">
      <alignment horizontal="center" vertical="center"/>
    </xf>
    <xf numFmtId="0" fontId="35" fillId="0" borderId="22"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26" xfId="0" applyFont="1" applyBorder="1" applyAlignment="1">
      <alignment horizontal="center" vertical="center" wrapText="1"/>
    </xf>
    <xf numFmtId="0" fontId="85" fillId="0" borderId="14" xfId="0" applyFont="1" applyBorder="1" applyAlignment="1">
      <alignment horizontal="left" vertical="center" wrapText="1"/>
    </xf>
    <xf numFmtId="0" fontId="85" fillId="0" borderId="29" xfId="0" applyFont="1" applyBorder="1" applyAlignment="1">
      <alignment horizontal="left" vertical="center" wrapText="1"/>
    </xf>
    <xf numFmtId="0" fontId="85" fillId="0" borderId="11" xfId="0" applyFont="1" applyBorder="1" applyAlignment="1">
      <alignment horizontal="left" vertical="center" wrapText="1"/>
    </xf>
    <xf numFmtId="0" fontId="83" fillId="0" borderId="17" xfId="0" applyFont="1" applyBorder="1" applyAlignment="1">
      <alignment horizontal="left" vertical="center" wrapText="1"/>
    </xf>
    <xf numFmtId="0" fontId="83" fillId="0" borderId="18" xfId="0" applyFont="1" applyBorder="1" applyAlignment="1">
      <alignment horizontal="left" vertical="center" wrapText="1"/>
    </xf>
    <xf numFmtId="0" fontId="41" fillId="24" borderId="49" xfId="0" applyFont="1" applyFill="1" applyBorder="1" applyAlignment="1">
      <alignment horizontal="center" vertical="center" wrapText="1"/>
    </xf>
    <xf numFmtId="0" fontId="41" fillId="24" borderId="38" xfId="0" applyFont="1" applyFill="1" applyBorder="1" applyAlignment="1">
      <alignment horizontal="center" vertical="center" wrapText="1"/>
    </xf>
    <xf numFmtId="0" fontId="41" fillId="24" borderId="39" xfId="0" applyFont="1" applyFill="1" applyBorder="1" applyAlignment="1">
      <alignment horizontal="center" vertical="center" wrapText="1"/>
    </xf>
    <xf numFmtId="0" fontId="41" fillId="24" borderId="49" xfId="0" applyFont="1" applyFill="1" applyBorder="1" applyAlignment="1">
      <alignment horizontal="left" vertical="center"/>
    </xf>
    <xf numFmtId="0" fontId="41" fillId="24" borderId="38" xfId="0" applyFont="1" applyFill="1" applyBorder="1" applyAlignment="1">
      <alignment horizontal="left" vertical="center"/>
    </xf>
    <xf numFmtId="0" fontId="41" fillId="24" borderId="27" xfId="0"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15" xfId="0" applyFont="1" applyFill="1" applyBorder="1" applyAlignment="1">
      <alignment horizontal="center" vertical="center" wrapText="1"/>
    </xf>
    <xf numFmtId="0" fontId="41" fillId="24" borderId="70" xfId="0" applyFont="1" applyFill="1" applyBorder="1" applyAlignment="1">
      <alignment horizontal="left" vertical="center"/>
    </xf>
    <xf numFmtId="0" fontId="41" fillId="24" borderId="71" xfId="0" applyFont="1" applyFill="1" applyBorder="1" applyAlignment="1">
      <alignment horizontal="left" vertical="center"/>
    </xf>
    <xf numFmtId="0" fontId="41" fillId="24" borderId="10" xfId="0" applyFont="1" applyFill="1" applyBorder="1" applyAlignment="1">
      <alignment horizontal="center" vertical="center"/>
    </xf>
    <xf numFmtId="0" fontId="41" fillId="0" borderId="11" xfId="0" applyFont="1" applyBorder="1" applyAlignment="1">
      <alignment horizontal="center" vertical="center"/>
    </xf>
    <xf numFmtId="0" fontId="41" fillId="0" borderId="10" xfId="0" applyFont="1" applyBorder="1" applyAlignment="1">
      <alignment horizontal="center" vertical="center"/>
    </xf>
    <xf numFmtId="0" fontId="41" fillId="24" borderId="12" xfId="0" applyFont="1" applyFill="1" applyBorder="1" applyAlignment="1">
      <alignment horizontal="left" vertical="center" shrinkToFit="1"/>
    </xf>
    <xf numFmtId="0" fontId="41" fillId="24" borderId="29" xfId="0" applyFont="1" applyFill="1" applyBorder="1" applyAlignment="1">
      <alignment horizontal="left" vertical="center" shrinkToFit="1"/>
    </xf>
    <xf numFmtId="0" fontId="41" fillId="24" borderId="11" xfId="0" applyFont="1" applyFill="1" applyBorder="1" applyAlignment="1">
      <alignment horizontal="left" vertical="center" shrinkToFit="1"/>
    </xf>
    <xf numFmtId="0" fontId="41" fillId="24" borderId="12" xfId="0" applyFont="1" applyFill="1" applyBorder="1" applyAlignment="1">
      <alignment horizontal="center" vertical="center"/>
    </xf>
    <xf numFmtId="0" fontId="41" fillId="24" borderId="29" xfId="0" applyFont="1" applyFill="1" applyBorder="1" applyAlignment="1">
      <alignment horizontal="center" vertical="center"/>
    </xf>
    <xf numFmtId="0" fontId="41" fillId="24" borderId="11" xfId="0" applyFont="1" applyFill="1" applyBorder="1" applyAlignment="1">
      <alignment horizontal="center" vertical="center"/>
    </xf>
    <xf numFmtId="0" fontId="41" fillId="24" borderId="16" xfId="0" applyFont="1" applyFill="1" applyBorder="1" applyAlignment="1">
      <alignment horizontal="center" vertical="center"/>
    </xf>
    <xf numFmtId="0" fontId="41" fillId="24" borderId="17" xfId="0" applyFont="1" applyFill="1" applyBorder="1" applyAlignment="1">
      <alignment horizontal="center" vertical="center"/>
    </xf>
    <xf numFmtId="0" fontId="41" fillId="24" borderId="18" xfId="0" applyFont="1" applyFill="1" applyBorder="1" applyAlignment="1">
      <alignment horizontal="center" vertical="center"/>
    </xf>
    <xf numFmtId="0" fontId="41" fillId="24" borderId="70" xfId="0" applyFont="1" applyFill="1" applyBorder="1" applyAlignment="1">
      <alignment vertical="center" wrapText="1"/>
    </xf>
    <xf numFmtId="0" fontId="41" fillId="24" borderId="71" xfId="0" applyFont="1" applyFill="1" applyBorder="1" applyAlignment="1">
      <alignment vertical="center" wrapText="1"/>
    </xf>
    <xf numFmtId="0" fontId="41" fillId="24" borderId="14" xfId="0" applyFont="1" applyFill="1" applyBorder="1" applyAlignment="1">
      <alignment horizontal="center" vertical="center" wrapText="1"/>
    </xf>
    <xf numFmtId="0" fontId="41" fillId="24" borderId="85" xfId="0" applyFont="1" applyFill="1" applyBorder="1" applyAlignment="1">
      <alignment horizontal="center" vertical="center" wrapText="1"/>
    </xf>
    <xf numFmtId="0" fontId="41" fillId="24" borderId="87" xfId="0" applyFont="1" applyFill="1" applyBorder="1" applyAlignment="1">
      <alignment horizontal="center" vertical="center" wrapText="1"/>
    </xf>
    <xf numFmtId="0" fontId="41" fillId="24" borderId="41" xfId="0" applyFont="1" applyFill="1" applyBorder="1" applyAlignment="1">
      <alignment horizontal="left" vertical="center"/>
    </xf>
    <xf numFmtId="0" fontId="41" fillId="24" borderId="27" xfId="0" applyFont="1" applyFill="1" applyBorder="1" applyAlignment="1">
      <alignment horizontal="left" vertical="center"/>
    </xf>
    <xf numFmtId="0" fontId="41" fillId="24" borderId="0" xfId="0" applyFont="1" applyFill="1" applyAlignment="1">
      <alignment horizontal="left" vertical="center"/>
    </xf>
    <xf numFmtId="0" fontId="41" fillId="24" borderId="16" xfId="0" applyFont="1" applyFill="1" applyBorder="1" applyAlignment="1">
      <alignment horizontal="left" vertical="center"/>
    </xf>
    <xf numFmtId="0" fontId="41" fillId="24" borderId="17" xfId="0" applyFont="1" applyFill="1" applyBorder="1" applyAlignment="1">
      <alignment horizontal="left" vertical="center"/>
    </xf>
    <xf numFmtId="0" fontId="32" fillId="24" borderId="22" xfId="0" applyFont="1" applyFill="1" applyBorder="1" applyAlignment="1">
      <alignment horizontal="center" vertical="center"/>
    </xf>
    <xf numFmtId="0" fontId="32" fillId="24" borderId="25" xfId="0" applyFont="1" applyFill="1" applyBorder="1" applyAlignment="1">
      <alignment horizontal="center" vertical="center"/>
    </xf>
    <xf numFmtId="0" fontId="32" fillId="24" borderId="26" xfId="0" applyFont="1" applyFill="1" applyBorder="1" applyAlignment="1">
      <alignment horizontal="center" vertical="center"/>
    </xf>
    <xf numFmtId="0" fontId="0" fillId="0" borderId="82" xfId="0" applyBorder="1" applyAlignment="1">
      <alignment horizontal="center" vertical="center"/>
    </xf>
    <xf numFmtId="0" fontId="0" fillId="24" borderId="0" xfId="0" applyFill="1" applyAlignment="1">
      <alignment horizontal="left" vertical="center" shrinkToFit="1"/>
    </xf>
    <xf numFmtId="0" fontId="0" fillId="24" borderId="30" xfId="0" applyFill="1" applyBorder="1" applyAlignment="1">
      <alignment horizontal="left" vertical="center" shrinkToFit="1"/>
    </xf>
    <xf numFmtId="0" fontId="41" fillId="24" borderId="49" xfId="0" applyFont="1" applyFill="1" applyBorder="1" applyAlignment="1">
      <alignment horizontal="center" vertical="center"/>
    </xf>
    <xf numFmtId="0" fontId="41" fillId="24" borderId="38" xfId="0" applyFont="1" applyFill="1" applyBorder="1" applyAlignment="1">
      <alignment horizontal="center" vertical="center"/>
    </xf>
    <xf numFmtId="0" fontId="41" fillId="24" borderId="39" xfId="0" applyFont="1" applyFill="1" applyBorder="1" applyAlignment="1">
      <alignment horizontal="center" vertical="center"/>
    </xf>
    <xf numFmtId="0" fontId="41" fillId="24" borderId="49" xfId="0" applyFont="1" applyFill="1" applyBorder="1">
      <alignment vertical="center"/>
    </xf>
    <xf numFmtId="0" fontId="41" fillId="24" borderId="38" xfId="0" applyFont="1" applyFill="1" applyBorder="1">
      <alignment vertical="center"/>
    </xf>
    <xf numFmtId="0" fontId="32" fillId="24" borderId="51" xfId="0" applyFont="1" applyFill="1" applyBorder="1" applyAlignment="1">
      <alignment horizontal="center" vertical="center"/>
    </xf>
    <xf numFmtId="0" fontId="32" fillId="24" borderId="73" xfId="0" applyFont="1" applyFill="1" applyBorder="1" applyAlignment="1">
      <alignment horizontal="center" vertical="center"/>
    </xf>
    <xf numFmtId="0" fontId="35" fillId="24" borderId="22" xfId="0" applyFont="1" applyFill="1" applyBorder="1" applyAlignment="1">
      <alignment horizontal="left" vertical="center" wrapText="1"/>
    </xf>
    <xf numFmtId="0" fontId="32" fillId="24" borderId="53" xfId="0" applyFont="1" applyFill="1" applyBorder="1" applyAlignment="1">
      <alignment horizontal="center" vertical="center"/>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1" fillId="24" borderId="31"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31" fillId="24" borderId="16" xfId="0" applyFont="1" applyFill="1" applyBorder="1" applyAlignment="1">
      <alignment horizontal="center" vertical="center" wrapText="1"/>
    </xf>
    <xf numFmtId="0" fontId="31" fillId="24" borderId="17" xfId="0" applyFont="1" applyFill="1" applyBorder="1" applyAlignment="1">
      <alignment horizontal="center" vertical="center" wrapText="1"/>
    </xf>
    <xf numFmtId="0" fontId="31" fillId="24" borderId="47"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0" fillId="24" borderId="0" xfId="0" applyFill="1" applyAlignment="1">
      <alignment horizontal="left" vertical="center"/>
    </xf>
    <xf numFmtId="0" fontId="31" fillId="24" borderId="46" xfId="0" applyFont="1" applyFill="1" applyBorder="1" applyAlignment="1">
      <alignment horizontal="center" vertical="center" wrapText="1"/>
    </xf>
    <xf numFmtId="0" fontId="31" fillId="24" borderId="10" xfId="0" applyFont="1" applyFill="1" applyBorder="1" applyAlignment="1">
      <alignment horizontal="center" vertical="center" wrapText="1"/>
    </xf>
    <xf numFmtId="0" fontId="31"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1" fillId="24" borderId="13" xfId="0" applyFont="1" applyFill="1" applyBorder="1">
      <alignment vertical="center"/>
    </xf>
    <xf numFmtId="0" fontId="31"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1" fillId="24" borderId="12" xfId="0" applyFont="1" applyFill="1" applyBorder="1" applyAlignment="1">
      <alignment horizontal="left" vertical="center"/>
    </xf>
    <xf numFmtId="0" fontId="31" fillId="24" borderId="29" xfId="0" applyFont="1" applyFill="1" applyBorder="1" applyAlignment="1">
      <alignment horizontal="left" vertical="center"/>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29" xfId="0" applyBorder="1" applyAlignment="1">
      <alignment horizontal="center" vertical="center"/>
    </xf>
    <xf numFmtId="0" fontId="45" fillId="0" borderId="0" xfId="0" applyFont="1" applyAlignment="1">
      <alignment horizontal="center" vertical="center"/>
    </xf>
    <xf numFmtId="0" fontId="0" fillId="0" borderId="97" xfId="0" applyBorder="1" applyAlignment="1">
      <alignment horizontal="left" vertical="center"/>
    </xf>
    <xf numFmtId="0" fontId="0" fillId="0" borderId="98" xfId="0" applyBorder="1" applyAlignment="1">
      <alignment horizontal="left" vertical="center"/>
    </xf>
    <xf numFmtId="0" fontId="0" fillId="0" borderId="70" xfId="0" applyBorder="1" applyAlignment="1">
      <alignment horizontal="left" vertical="center"/>
    </xf>
    <xf numFmtId="0" fontId="0" fillId="0" borderId="71" xfId="0" applyBorder="1" applyAlignment="1">
      <alignment horizontal="left" vertical="center"/>
    </xf>
    <xf numFmtId="0" fontId="0" fillId="0" borderId="99" xfId="0" applyBorder="1" applyAlignment="1">
      <alignment horizontal="left" vertical="center"/>
    </xf>
    <xf numFmtId="49" fontId="0" fillId="0" borderId="12" xfId="0" applyNumberFormat="1" applyBorder="1" applyAlignment="1">
      <alignment horizontal="center" vertical="center"/>
    </xf>
    <xf numFmtId="0" fontId="0" fillId="0" borderId="94" xfId="0" applyBorder="1" applyAlignment="1">
      <alignment horizontal="center" vertical="center"/>
    </xf>
    <xf numFmtId="49" fontId="0" fillId="0" borderId="90" xfId="0" applyNumberForma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3" xfId="0" applyBorder="1" applyAlignment="1">
      <alignment horizontal="left" vertical="center"/>
    </xf>
    <xf numFmtId="0" fontId="0" fillId="0" borderId="42" xfId="0" applyBorder="1" applyAlignment="1">
      <alignment horizontal="left" vertical="center"/>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41" fillId="0" borderId="12" xfId="0" applyFont="1" applyBorder="1" applyAlignment="1">
      <alignment horizontal="left" vertical="center" wrapText="1"/>
    </xf>
    <xf numFmtId="0" fontId="41" fillId="0" borderId="29" xfId="0" applyFont="1" applyBorder="1" applyAlignment="1">
      <alignment horizontal="left" vertical="center" wrapText="1"/>
    </xf>
    <xf numFmtId="0" fontId="0" fillId="0" borderId="10" xfId="0" applyBorder="1" applyAlignment="1">
      <alignment horizontal="left" vertical="center"/>
    </xf>
    <xf numFmtId="0" fontId="0" fillId="0" borderId="0" xfId="0" applyAlignment="1">
      <alignment horizontal="left" vertical="center" wrapText="1"/>
    </xf>
    <xf numFmtId="0" fontId="0" fillId="31" borderId="10" xfId="0" applyFill="1" applyBorder="1" applyAlignment="1">
      <alignment horizontal="left" vertical="center"/>
    </xf>
    <xf numFmtId="0" fontId="0" fillId="31" borderId="12" xfId="0" applyFill="1" applyBorder="1" applyAlignment="1">
      <alignment horizontal="left" vertical="center"/>
    </xf>
    <xf numFmtId="0" fontId="0" fillId="31" borderId="29" xfId="0" applyFill="1" applyBorder="1" applyAlignment="1">
      <alignment horizontal="left" vertical="center"/>
    </xf>
    <xf numFmtId="0" fontId="0" fillId="31" borderId="11" xfId="0" applyFill="1" applyBorder="1" applyAlignment="1">
      <alignment horizontal="left" vertical="center"/>
    </xf>
    <xf numFmtId="49" fontId="0" fillId="31" borderId="13" xfId="0" applyNumberFormat="1" applyFill="1" applyBorder="1" applyAlignment="1">
      <alignment horizontal="left" vertical="center"/>
    </xf>
    <xf numFmtId="0" fontId="0" fillId="0" borderId="0" xfId="0" applyAlignment="1">
      <alignment horizontal="left" vertical="center"/>
    </xf>
    <xf numFmtId="0" fontId="92" fillId="0" borderId="0" xfId="0" applyFont="1" applyAlignment="1">
      <alignment horizontal="left" vertical="center"/>
    </xf>
    <xf numFmtId="0" fontId="91" fillId="0" borderId="0" xfId="0" applyFont="1" applyAlignment="1">
      <alignment horizontal="center" vertical="center"/>
    </xf>
    <xf numFmtId="0" fontId="93" fillId="0" borderId="0" xfId="0" applyFont="1" applyAlignment="1">
      <alignment horizontal="right" vertical="center"/>
    </xf>
    <xf numFmtId="0" fontId="93" fillId="0" borderId="0" xfId="0" applyFont="1" applyAlignment="1">
      <alignment horizontal="left" vertical="center"/>
    </xf>
    <xf numFmtId="0" fontId="92" fillId="0" borderId="0" xfId="0" applyFont="1" applyAlignment="1">
      <alignment horizontal="center" vertical="center"/>
    </xf>
    <xf numFmtId="0" fontId="93" fillId="0" borderId="0" xfId="0" applyFont="1" applyAlignment="1">
      <alignment horizontal="left" vertical="center" wrapText="1"/>
    </xf>
    <xf numFmtId="0" fontId="93" fillId="0" borderId="14" xfId="0" applyFont="1" applyBorder="1" applyAlignment="1">
      <alignment horizontal="center" vertical="center" wrapText="1"/>
    </xf>
    <xf numFmtId="0" fontId="93" fillId="0" borderId="85" xfId="0" applyFont="1" applyBorder="1" applyAlignment="1">
      <alignment horizontal="center" vertical="center" wrapText="1"/>
    </xf>
    <xf numFmtId="0" fontId="93" fillId="0" borderId="87" xfId="0" applyFont="1" applyBorder="1" applyAlignment="1">
      <alignment horizontal="center" vertical="center" wrapText="1"/>
    </xf>
    <xf numFmtId="0" fontId="93" fillId="0" borderId="16" xfId="0" applyFont="1" applyBorder="1" applyAlignment="1">
      <alignment horizontal="center" vertical="center" wrapText="1"/>
    </xf>
    <xf numFmtId="0" fontId="93" fillId="0" borderId="17" xfId="0" applyFont="1" applyBorder="1" applyAlignment="1">
      <alignment horizontal="center" vertical="center" wrapText="1"/>
    </xf>
    <xf numFmtId="0" fontId="93" fillId="0" borderId="18" xfId="0" applyFont="1" applyBorder="1" applyAlignment="1">
      <alignment horizontal="center" vertical="center" wrapText="1"/>
    </xf>
    <xf numFmtId="0" fontId="93" fillId="0" borderId="17" xfId="0" applyFont="1" applyBorder="1" applyAlignment="1">
      <alignment horizontal="left" vertical="center"/>
    </xf>
    <xf numFmtId="0" fontId="93" fillId="0" borderId="13" xfId="0" applyFont="1" applyBorder="1" applyAlignment="1">
      <alignment horizontal="center" vertical="center" wrapText="1"/>
    </xf>
    <xf numFmtId="0" fontId="93" fillId="0" borderId="42" xfId="0" applyFont="1" applyBorder="1" applyAlignment="1">
      <alignment horizontal="center" vertical="center" wrapText="1"/>
    </xf>
    <xf numFmtId="49" fontId="93" fillId="0" borderId="14" xfId="0" applyNumberFormat="1" applyFont="1" applyBorder="1" applyAlignment="1">
      <alignment horizontal="center" vertical="center" wrapText="1"/>
    </xf>
    <xf numFmtId="49" fontId="93" fillId="0" borderId="85" xfId="0" applyNumberFormat="1" applyFont="1" applyBorder="1" applyAlignment="1">
      <alignment horizontal="center" vertical="center" wrapText="1"/>
    </xf>
    <xf numFmtId="49" fontId="93" fillId="0" borderId="87" xfId="0" applyNumberFormat="1" applyFont="1" applyBorder="1" applyAlignment="1">
      <alignment horizontal="center" vertical="center" wrapText="1"/>
    </xf>
    <xf numFmtId="49" fontId="93" fillId="0" borderId="16" xfId="0" applyNumberFormat="1" applyFont="1" applyBorder="1" applyAlignment="1">
      <alignment horizontal="center" vertical="center" wrapText="1"/>
    </xf>
    <xf numFmtId="49" fontId="93" fillId="0" borderId="17" xfId="0" applyNumberFormat="1" applyFont="1" applyBorder="1" applyAlignment="1">
      <alignment horizontal="center" vertical="center" wrapText="1"/>
    </xf>
    <xf numFmtId="49" fontId="93" fillId="0" borderId="18" xfId="0" applyNumberFormat="1" applyFont="1" applyBorder="1" applyAlignment="1">
      <alignment horizontal="center" vertical="center" wrapText="1"/>
    </xf>
    <xf numFmtId="0" fontId="78" fillId="24" borderId="85" xfId="99" applyFont="1" applyFill="1" applyBorder="1" applyAlignment="1">
      <alignment horizontal="left" vertical="center" wrapText="1"/>
    </xf>
    <xf numFmtId="0" fontId="78" fillId="24" borderId="12" xfId="99" applyFont="1" applyFill="1" applyBorder="1" applyAlignment="1">
      <alignment horizontal="left" vertical="center" wrapText="1"/>
    </xf>
    <xf numFmtId="0" fontId="78" fillId="24" borderId="29" xfId="99" applyFont="1" applyFill="1" applyBorder="1" applyAlignment="1">
      <alignment horizontal="left" vertical="center" wrapText="1"/>
    </xf>
    <xf numFmtId="0" fontId="78" fillId="24" borderId="11" xfId="99" applyFont="1" applyFill="1" applyBorder="1" applyAlignment="1">
      <alignment horizontal="left" vertical="center" wrapText="1"/>
    </xf>
    <xf numFmtId="0" fontId="80" fillId="24" borderId="12" xfId="0" applyFont="1" applyFill="1" applyBorder="1" applyAlignment="1">
      <alignment horizontal="left" vertical="center" wrapText="1"/>
    </xf>
    <xf numFmtId="0" fontId="80" fillId="24" borderId="12" xfId="0" applyFont="1" applyFill="1" applyBorder="1" applyAlignment="1">
      <alignment horizontal="left" vertical="center"/>
    </xf>
    <xf numFmtId="0" fontId="80" fillId="24" borderId="10" xfId="0" applyFont="1" applyFill="1" applyBorder="1" applyAlignment="1">
      <alignment horizontal="left" vertical="center"/>
    </xf>
    <xf numFmtId="0" fontId="80" fillId="24" borderId="14" xfId="0" applyFont="1" applyFill="1" applyBorder="1" applyAlignment="1">
      <alignment horizontal="center" vertical="center" wrapText="1"/>
    </xf>
    <xf numFmtId="0" fontId="77" fillId="24" borderId="12" xfId="99" applyFont="1" applyFill="1" applyBorder="1" applyAlignment="1">
      <alignment horizontal="left" vertical="center" wrapText="1"/>
    </xf>
    <xf numFmtId="0" fontId="77" fillId="24" borderId="11" xfId="99" applyFont="1" applyFill="1" applyBorder="1" applyAlignment="1">
      <alignment horizontal="left" vertical="center" wrapText="1"/>
    </xf>
    <xf numFmtId="0" fontId="77" fillId="24" borderId="12" xfId="99" applyFont="1" applyFill="1" applyBorder="1" applyAlignment="1">
      <alignment horizontal="center" vertical="center" shrinkToFit="1"/>
    </xf>
    <xf numFmtId="0" fontId="77" fillId="24" borderId="11" xfId="99" applyFont="1" applyFill="1" applyBorder="1" applyAlignment="1">
      <alignment horizontal="center" vertical="center" shrinkToFit="1"/>
    </xf>
    <xf numFmtId="0" fontId="80"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1" fillId="24" borderId="0" xfId="0" applyFont="1" applyFill="1" applyAlignment="1">
      <alignment horizontal="left" vertical="center" wrapText="1"/>
    </xf>
    <xf numFmtId="0" fontId="80"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49" fillId="0" borderId="32" xfId="0" applyNumberFormat="1" applyFont="1" applyBorder="1" applyAlignment="1">
      <alignment horizontal="center" vertical="center"/>
    </xf>
    <xf numFmtId="49" fontId="49" fillId="0" borderId="44" xfId="0" applyNumberFormat="1" applyFont="1" applyBorder="1" applyAlignment="1">
      <alignment horizontal="center" vertical="center"/>
    </xf>
    <xf numFmtId="49" fontId="49" fillId="0" borderId="35" xfId="0" applyNumberFormat="1" applyFont="1" applyBorder="1" applyAlignment="1">
      <alignment horizontal="center" vertical="center"/>
    </xf>
    <xf numFmtId="49" fontId="49" fillId="0" borderId="57" xfId="0" applyNumberFormat="1" applyFont="1" applyBorder="1" applyAlignment="1">
      <alignment horizontal="center" vertical="center"/>
    </xf>
    <xf numFmtId="49" fontId="49" fillId="0" borderId="12" xfId="0" applyNumberFormat="1" applyFont="1" applyBorder="1" applyAlignment="1">
      <alignment horizontal="center" vertical="center"/>
    </xf>
    <xf numFmtId="49" fontId="49"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6">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142457</xdr:colOff>
      <xdr:row>5</xdr:row>
      <xdr:rowOff>216396</xdr:rowOff>
    </xdr:from>
    <xdr:to>
      <xdr:col>22</xdr:col>
      <xdr:colOff>504825</xdr:colOff>
      <xdr:row>6</xdr:row>
      <xdr:rowOff>218597</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580857" y="2864346"/>
          <a:ext cx="362368" cy="24985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28</xdr:col>
      <xdr:colOff>552450</xdr:colOff>
      <xdr:row>0</xdr:row>
      <xdr:rowOff>276225</xdr:rowOff>
    </xdr:from>
    <xdr:to>
      <xdr:col>30</xdr:col>
      <xdr:colOff>450596</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448550" y="276225"/>
          <a:ext cx="1384046"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mj-ea"/>
              <a:ea typeface="+mj-ea"/>
            </a:rPr>
            <a:t>様式第１号別紙</a:t>
          </a:r>
          <a:endParaRPr kumimoji="1" lang="ja-JP" altLang="en-US" sz="1000" b="1">
            <a:latin typeface="+mj-ea"/>
            <a:ea typeface="+mj-ea"/>
          </a:endParaRPr>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592220</xdr:colOff>
      <xdr:row>4</xdr:row>
      <xdr:rowOff>246374</xdr:rowOff>
    </xdr:from>
    <xdr:to>
      <xdr:col>23</xdr:col>
      <xdr:colOff>570051</xdr:colOff>
      <xdr:row>7</xdr:row>
      <xdr:rowOff>202404</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30620" y="2646674"/>
          <a:ext cx="958906" cy="69898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様式第１号別紙２（補助金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25</xdr:col>
      <xdr:colOff>11561</xdr:colOff>
      <xdr:row>5</xdr:row>
      <xdr:rowOff>39416</xdr:rowOff>
    </xdr:from>
    <xdr:to>
      <xdr:col>27</xdr:col>
      <xdr:colOff>44661</xdr:colOff>
      <xdr:row>7</xdr:row>
      <xdr:rowOff>131234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469261" y="2687366"/>
          <a:ext cx="995125" cy="5871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様式第１号別紙１（補助金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596797</xdr:colOff>
      <xdr:row>5</xdr:row>
      <xdr:rowOff>225919</xdr:rowOff>
    </xdr:from>
    <xdr:to>
      <xdr:col>24</xdr:col>
      <xdr:colOff>281941</xdr:colOff>
      <xdr:row>6</xdr:row>
      <xdr:rowOff>247646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016272" y="2873869"/>
          <a:ext cx="389994" cy="2693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85725</xdr:colOff>
      <xdr:row>6</xdr:row>
      <xdr:rowOff>0</xdr:rowOff>
    </xdr:from>
    <xdr:to>
      <xdr:col>27</xdr:col>
      <xdr:colOff>487149</xdr:colOff>
      <xdr:row>7</xdr:row>
      <xdr:rowOff>21727</xdr:rowOff>
    </xdr:to>
    <xdr:sp macro="" textlink="">
      <xdr:nvSpPr>
        <xdr:cNvPr id="2" name="矢印: 右 12">
          <a:extLst>
            <a:ext uri="{FF2B5EF4-FFF2-40B4-BE49-F238E27FC236}">
              <a16:creationId xmlns:a16="http://schemas.microsoft.com/office/drawing/2014/main" id="{217FA53C-438E-4E30-96AD-9B04140BCFF7}"/>
            </a:ext>
          </a:extLst>
        </xdr:cNvPr>
        <xdr:cNvSpPr/>
      </xdr:nvSpPr>
      <xdr:spPr bwMode="auto">
        <a:xfrm>
          <a:off x="5505450" y="2895600"/>
          <a:ext cx="401424" cy="2693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542925</xdr:colOff>
      <xdr:row>5</xdr:row>
      <xdr:rowOff>76200</xdr:rowOff>
    </xdr:from>
    <xdr:to>
      <xdr:col>29</xdr:col>
      <xdr:colOff>46435</xdr:colOff>
      <xdr:row>7</xdr:row>
      <xdr:rowOff>168018</xdr:rowOff>
    </xdr:to>
    <xdr:sp macro="" textlink="">
      <xdr:nvSpPr>
        <xdr:cNvPr id="3" name="テキスト ボックス 8">
          <a:extLst>
            <a:ext uri="{FF2B5EF4-FFF2-40B4-BE49-F238E27FC236}">
              <a16:creationId xmlns:a16="http://schemas.microsoft.com/office/drawing/2014/main" id="{CB799007-04A5-40E1-B3E3-AD68DB9244C6}"/>
            </a:ext>
          </a:extLst>
        </xdr:cNvPr>
        <xdr:cNvSpPr txBox="1"/>
      </xdr:nvSpPr>
      <xdr:spPr>
        <a:xfrm>
          <a:off x="5962650" y="2724150"/>
          <a:ext cx="989410" cy="5871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別添（職場環境等要件チェックシート）</a:t>
          </a:r>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02291" y="565993"/>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116932</xdr:colOff>
      <xdr:row>9</xdr:row>
      <xdr:rowOff>85808</xdr:rowOff>
    </xdr:from>
    <xdr:to>
      <xdr:col>21</xdr:col>
      <xdr:colOff>593670</xdr:colOff>
      <xdr:row>13</xdr:row>
      <xdr:rowOff>61227</xdr:rowOff>
    </xdr:to>
    <xdr:grpSp>
      <xdr:nvGrpSpPr>
        <xdr:cNvPr id="2" name="グループ化 1">
          <a:extLst>
            <a:ext uri="{FF2B5EF4-FFF2-40B4-BE49-F238E27FC236}">
              <a16:creationId xmlns:a16="http://schemas.microsoft.com/office/drawing/2014/main" id="{0F4839F1-3BA9-4E9F-92DF-E7CD28B50323}"/>
            </a:ext>
          </a:extLst>
        </xdr:cNvPr>
        <xdr:cNvGrpSpPr/>
      </xdr:nvGrpSpPr>
      <xdr:grpSpPr>
        <a:xfrm>
          <a:off x="6716515" y="2464573"/>
          <a:ext cx="4743938" cy="1115106"/>
          <a:chOff x="7517191" y="2761298"/>
          <a:chExt cx="5086350" cy="1001821"/>
        </a:xfrm>
      </xdr:grpSpPr>
      <xdr:sp macro="" textlink="">
        <xdr:nvSpPr>
          <xdr:cNvPr id="3" name="正方形/長方形 2">
            <a:extLst>
              <a:ext uri="{FF2B5EF4-FFF2-40B4-BE49-F238E27FC236}">
                <a16:creationId xmlns:a16="http://schemas.microsoft.com/office/drawing/2014/main" id="{CB98D6FA-302D-998D-2D66-D05DA32B55DF}"/>
              </a:ext>
            </a:extLst>
          </xdr:cNvPr>
          <xdr:cNvSpPr/>
        </xdr:nvSpPr>
        <xdr:spPr bwMode="auto">
          <a:xfrm>
            <a:off x="7517191" y="2761298"/>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32AA459D-8DCF-699D-C648-7B08D47E499A}"/>
              </a:ext>
            </a:extLst>
          </xdr:cNvPr>
          <xdr:cNvSpPr/>
        </xdr:nvSpPr>
        <xdr:spPr bwMode="auto">
          <a:xfrm>
            <a:off x="7691117" y="3337503"/>
            <a:ext cx="323850" cy="119637"/>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152401</xdr:colOff>
      <xdr:row>6</xdr:row>
      <xdr:rowOff>169545</xdr:rowOff>
    </xdr:from>
    <xdr:to>
      <xdr:col>18</xdr:col>
      <xdr:colOff>236220</xdr:colOff>
      <xdr:row>12</xdr:row>
      <xdr:rowOff>22860</xdr:rowOff>
    </xdr:to>
    <xdr:sp macro="" textlink="">
      <xdr:nvSpPr>
        <xdr:cNvPr id="2" name="正方形/長方形 1">
          <a:extLst>
            <a:ext uri="{FF2B5EF4-FFF2-40B4-BE49-F238E27FC236}">
              <a16:creationId xmlns:a16="http://schemas.microsoft.com/office/drawing/2014/main" id="{A18C89B3-5018-4740-9575-E7EF7D6155D3}"/>
            </a:ext>
          </a:extLst>
        </xdr:cNvPr>
        <xdr:cNvSpPr/>
      </xdr:nvSpPr>
      <xdr:spPr bwMode="auto">
        <a:xfrm>
          <a:off x="6057901" y="1213485"/>
          <a:ext cx="2522219" cy="85915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委任状は、</a:t>
          </a:r>
          <a:r>
            <a:rPr kumimoji="1" lang="ja-JP" altLang="en-US" sz="1100" b="1">
              <a:solidFill>
                <a:srgbClr val="FF0000"/>
              </a:solidFill>
            </a:rPr>
            <a:t>代表者印を押印した原本</a:t>
          </a:r>
          <a:r>
            <a:rPr kumimoji="1" lang="ja-JP" altLang="en-US" sz="1100"/>
            <a:t>を</a:t>
          </a:r>
          <a:endParaRPr kumimoji="1" lang="en-US" altLang="ja-JP" sz="1100"/>
        </a:p>
        <a:p>
          <a:pPr algn="l"/>
          <a:r>
            <a:rPr kumimoji="1" lang="ja-JP" altLang="en-US" sz="1100"/>
            <a:t>　郵送により提出してください。</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42"/>
  <sheetViews>
    <sheetView showGridLines="0" tabSelected="1" view="pageBreakPreview" zoomScale="80" zoomScaleNormal="80" zoomScaleSheetLayoutView="80" workbookViewId="0">
      <selection activeCell="L20" sqref="L20:AD20"/>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3"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25" customFormat="1" ht="43.95" customHeight="1">
      <c r="A1" s="464" t="s">
        <v>2154</v>
      </c>
      <c r="B1" s="464"/>
      <c r="C1" s="464"/>
      <c r="D1" s="464"/>
      <c r="E1" s="464"/>
      <c r="F1" s="464"/>
      <c r="G1" s="464"/>
      <c r="H1" s="464"/>
      <c r="I1" s="464"/>
      <c r="J1" s="464"/>
      <c r="K1" s="464"/>
      <c r="L1" s="464"/>
      <c r="M1" s="464"/>
      <c r="N1" s="464"/>
      <c r="O1" s="464"/>
      <c r="P1" s="464"/>
      <c r="Q1" s="464"/>
      <c r="R1" s="464"/>
      <c r="S1" s="464"/>
      <c r="T1" s="464"/>
      <c r="U1" s="464"/>
      <c r="V1" s="464"/>
      <c r="W1" s="464"/>
      <c r="X1" s="464"/>
      <c r="Y1" s="464"/>
      <c r="Z1" s="464"/>
      <c r="AA1" s="464"/>
      <c r="AB1" s="464"/>
      <c r="AC1" s="464"/>
      <c r="AD1" s="464"/>
      <c r="AE1" s="464"/>
      <c r="AF1" s="126"/>
      <c r="AM1" s="127" t="s">
        <v>0</v>
      </c>
    </row>
    <row r="2" spans="1:39" s="125" customFormat="1" ht="28.95" customHeight="1">
      <c r="A2" s="437" t="s">
        <v>1</v>
      </c>
      <c r="B2" s="437"/>
      <c r="C2" s="437"/>
      <c r="D2" s="437"/>
      <c r="E2" s="437"/>
      <c r="F2" s="437"/>
      <c r="G2" s="437"/>
      <c r="H2" s="437"/>
      <c r="I2" s="437"/>
      <c r="J2" s="437"/>
      <c r="K2" s="437"/>
      <c r="L2" s="437"/>
      <c r="M2" s="437"/>
      <c r="N2" s="437"/>
      <c r="O2" s="437"/>
      <c r="P2" s="437"/>
      <c r="Q2" s="437"/>
      <c r="R2" s="437"/>
      <c r="S2" s="437"/>
      <c r="T2" s="437"/>
      <c r="U2" s="437"/>
      <c r="V2" s="437"/>
      <c r="W2" s="437"/>
      <c r="X2" s="437"/>
      <c r="Y2" s="437"/>
      <c r="Z2" s="437"/>
      <c r="AA2" s="437"/>
      <c r="AB2" s="437"/>
      <c r="AC2" s="437"/>
      <c r="AD2" s="437"/>
      <c r="AE2" s="437"/>
      <c r="AF2" s="128"/>
    </row>
    <row r="3" spans="1:39" s="130" customFormat="1" ht="72" customHeight="1">
      <c r="A3" s="429" t="s">
        <v>2155</v>
      </c>
      <c r="B3" s="429"/>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129"/>
    </row>
    <row r="4" spans="1:39" s="125" customFormat="1" ht="45" customHeight="1">
      <c r="A4" s="439" t="s">
        <v>6331</v>
      </c>
      <c r="B4" s="439"/>
      <c r="C4" s="439"/>
      <c r="D4" s="439"/>
      <c r="E4" s="439"/>
      <c r="F4" s="439"/>
      <c r="G4" s="439"/>
      <c r="H4" s="439"/>
      <c r="I4" s="439"/>
      <c r="J4" s="439"/>
      <c r="K4" s="439"/>
      <c r="L4" s="439"/>
      <c r="M4" s="439"/>
      <c r="N4" s="439"/>
      <c r="O4" s="439"/>
      <c r="P4" s="439"/>
      <c r="Q4" s="439"/>
      <c r="R4" s="439"/>
      <c r="S4" s="439"/>
      <c r="T4" s="439"/>
      <c r="U4" s="439"/>
      <c r="V4" s="439"/>
      <c r="W4" s="439"/>
      <c r="X4" s="439"/>
      <c r="Y4" s="439"/>
      <c r="Z4" s="439"/>
      <c r="AA4" s="439"/>
      <c r="AB4" s="439"/>
      <c r="AC4" s="439"/>
      <c r="AD4" s="439"/>
      <c r="AE4" s="439"/>
    </row>
    <row r="5" spans="1:39" ht="20.100000000000001" customHeight="1">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28"/>
      <c r="AB5" s="28"/>
      <c r="AC5" s="28"/>
      <c r="AD5" s="28"/>
      <c r="AF5"/>
    </row>
    <row r="6" spans="1:39" ht="20.100000000000001" customHeight="1">
      <c r="A6" s="121"/>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28"/>
      <c r="AB6" s="28"/>
      <c r="AC6" s="28"/>
      <c r="AD6" s="28"/>
      <c r="AF6"/>
    </row>
    <row r="7" spans="1:39" ht="19.95" customHeight="1">
      <c r="A7" s="121"/>
      <c r="B7" s="121"/>
      <c r="C7" s="121"/>
      <c r="D7" s="121"/>
      <c r="E7" s="121"/>
      <c r="F7" s="121"/>
      <c r="G7" s="121"/>
      <c r="H7" s="121"/>
      <c r="I7" s="121"/>
      <c r="J7" s="121"/>
      <c r="K7" s="121"/>
      <c r="L7" s="121"/>
      <c r="M7" s="121"/>
      <c r="N7" s="121"/>
      <c r="O7" s="121"/>
      <c r="P7" s="121"/>
      <c r="Q7" s="121"/>
      <c r="R7" s="121"/>
      <c r="S7" s="121"/>
      <c r="T7" s="121"/>
      <c r="U7" s="121"/>
      <c r="V7" s="121"/>
      <c r="W7" s="121"/>
      <c r="X7" s="121"/>
      <c r="Y7" s="121"/>
      <c r="Z7" s="121"/>
      <c r="AA7" s="28"/>
      <c r="AB7" s="28"/>
      <c r="AC7" s="28"/>
      <c r="AD7" s="28"/>
      <c r="AF7"/>
    </row>
    <row r="8" spans="1:39" ht="16.95" customHeight="1">
      <c r="A8" s="437"/>
      <c r="B8" s="437"/>
      <c r="C8" s="437"/>
      <c r="D8" s="437"/>
      <c r="E8" s="437"/>
      <c r="F8" s="437"/>
      <c r="G8" s="437"/>
      <c r="H8" s="437"/>
      <c r="I8" s="437"/>
      <c r="J8" s="437"/>
      <c r="K8" s="437"/>
      <c r="L8" s="437"/>
      <c r="M8" s="437"/>
      <c r="N8" s="437"/>
      <c r="O8" s="437"/>
      <c r="P8" s="437"/>
      <c r="Q8" s="437"/>
      <c r="R8" s="437"/>
      <c r="S8" s="437"/>
      <c r="T8" s="437"/>
      <c r="U8" s="437"/>
      <c r="V8" s="437"/>
      <c r="W8" s="437"/>
      <c r="X8" s="437"/>
      <c r="Y8" s="437"/>
      <c r="Z8" s="437"/>
      <c r="AA8" s="437"/>
      <c r="AB8" s="437"/>
      <c r="AC8" s="437"/>
      <c r="AD8" s="437"/>
      <c r="AE8" s="437"/>
      <c r="AF8" s="128"/>
    </row>
    <row r="9" spans="1:39" ht="17.399999999999999" customHeight="1">
      <c r="A9" s="121"/>
      <c r="B9" s="121"/>
      <c r="C9" s="121"/>
      <c r="D9" s="121"/>
      <c r="E9" s="121"/>
      <c r="F9" s="121"/>
      <c r="G9" s="121"/>
      <c r="H9" s="121"/>
      <c r="I9" s="121"/>
      <c r="J9" s="121"/>
      <c r="K9" s="121"/>
      <c r="L9" s="121"/>
      <c r="M9" s="121"/>
      <c r="N9" s="121"/>
      <c r="O9" s="121"/>
      <c r="P9" s="121"/>
      <c r="Q9" s="121"/>
      <c r="R9" s="121"/>
      <c r="S9" s="121"/>
      <c r="T9" s="121"/>
      <c r="U9" s="121"/>
      <c r="V9" s="121"/>
      <c r="W9" s="121"/>
      <c r="X9" s="121"/>
      <c r="Y9" s="121"/>
      <c r="Z9" s="28"/>
      <c r="AA9" s="28"/>
      <c r="AB9" s="28"/>
      <c r="AC9" s="28"/>
      <c r="AD9" s="28"/>
      <c r="AF9"/>
    </row>
    <row r="10" spans="1:39" ht="20.100000000000001" customHeight="1">
      <c r="A10" s="121"/>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28"/>
      <c r="AB10" s="28"/>
      <c r="AC10" s="28"/>
      <c r="AD10" s="28"/>
      <c r="AF10"/>
    </row>
    <row r="11" spans="1:39" ht="20.100000000000001" customHeight="1">
      <c r="A11" s="121"/>
      <c r="B11" s="121"/>
      <c r="D11" s="121"/>
      <c r="F11" s="121"/>
      <c r="G11" s="121"/>
      <c r="H11" s="121"/>
      <c r="I11" s="121"/>
      <c r="J11" s="121"/>
      <c r="K11" s="121"/>
      <c r="L11" s="121"/>
      <c r="M11" s="121"/>
      <c r="N11" s="121"/>
      <c r="O11" s="121"/>
      <c r="P11" s="121"/>
      <c r="Q11" s="121"/>
      <c r="R11" s="121"/>
      <c r="S11" s="121"/>
      <c r="T11" s="121"/>
      <c r="U11" s="121"/>
      <c r="V11" s="121"/>
      <c r="W11" s="121"/>
      <c r="X11" s="121"/>
      <c r="Y11" s="121"/>
      <c r="AA11" s="28"/>
      <c r="AB11" s="132"/>
      <c r="AC11" s="28"/>
      <c r="AD11" s="28"/>
      <c r="AF11"/>
    </row>
    <row r="12" spans="1:39" ht="20.100000000000001" customHeight="1">
      <c r="A12" s="124" t="s">
        <v>2129</v>
      </c>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C12" s="132"/>
      <c r="AD12" s="132"/>
      <c r="AF12"/>
    </row>
    <row r="13" spans="1:39" ht="21.9" customHeight="1">
      <c r="A13" s="446" t="s">
        <v>2139</v>
      </c>
      <c r="B13" s="446"/>
      <c r="C13" s="446"/>
      <c r="D13" s="446"/>
      <c r="E13" s="446"/>
      <c r="F13" s="446"/>
      <c r="G13" s="446"/>
      <c r="H13" s="446"/>
      <c r="I13" s="446"/>
      <c r="J13" s="446"/>
      <c r="K13" s="446"/>
      <c r="L13" s="446"/>
      <c r="M13" s="446"/>
      <c r="N13" s="446"/>
      <c r="O13" s="446"/>
      <c r="P13" s="446"/>
      <c r="Q13" s="446"/>
      <c r="R13" s="446"/>
      <c r="S13" s="446"/>
      <c r="T13" s="446"/>
      <c r="U13" s="446"/>
      <c r="V13" s="446"/>
      <c r="W13" s="446"/>
      <c r="X13" s="446"/>
      <c r="Y13" s="446"/>
      <c r="Z13" s="446"/>
      <c r="AA13" s="446"/>
      <c r="AB13" s="446"/>
      <c r="AC13" s="446"/>
      <c r="AD13" s="446"/>
      <c r="AE13" s="446"/>
      <c r="AF13"/>
    </row>
    <row r="14" spans="1:39" ht="38.4" customHeight="1">
      <c r="A14" s="447" t="s">
        <v>2130</v>
      </c>
      <c r="B14" s="447"/>
      <c r="C14" s="447"/>
      <c r="D14" s="447"/>
      <c r="E14" s="447"/>
      <c r="F14" s="447"/>
      <c r="G14" s="447"/>
      <c r="H14" s="447"/>
      <c r="I14" s="447"/>
      <c r="J14" s="447"/>
      <c r="K14" s="447"/>
      <c r="L14" s="447"/>
      <c r="M14" s="447"/>
      <c r="N14" s="447"/>
      <c r="O14" s="447"/>
      <c r="P14" s="447"/>
      <c r="Q14" s="447"/>
      <c r="R14" s="447"/>
      <c r="S14" s="447"/>
      <c r="T14" s="447"/>
      <c r="U14" s="289"/>
      <c r="V14" s="433" t="s">
        <v>194</v>
      </c>
      <c r="W14" s="434"/>
      <c r="X14" s="434"/>
      <c r="Y14" s="434"/>
      <c r="Z14" s="434"/>
      <c r="AA14" s="436"/>
      <c r="AB14" s="436"/>
      <c r="AC14" s="436"/>
      <c r="AD14" s="436"/>
      <c r="AE14" s="436"/>
      <c r="AF14" s="135"/>
      <c r="AG14" s="133"/>
      <c r="AH14" s="134"/>
    </row>
    <row r="15" spans="1:39" ht="22.95" customHeight="1">
      <c r="A15" s="290"/>
      <c r="B15" s="290"/>
      <c r="C15" s="290"/>
      <c r="D15" s="290"/>
      <c r="E15" s="290"/>
      <c r="F15" s="290"/>
      <c r="G15" s="290"/>
      <c r="H15" s="290"/>
      <c r="I15" s="290"/>
      <c r="J15" s="290"/>
      <c r="K15" s="290"/>
      <c r="L15" s="290"/>
      <c r="M15" s="290"/>
      <c r="N15" s="290"/>
      <c r="O15" s="290"/>
      <c r="P15" s="290"/>
      <c r="Q15" s="290"/>
      <c r="R15" s="290"/>
      <c r="S15" s="290"/>
      <c r="T15" s="290"/>
      <c r="U15" s="290"/>
      <c r="V15" s="465"/>
      <c r="W15" s="465"/>
      <c r="X15" s="465"/>
      <c r="Y15" s="465"/>
      <c r="Z15" s="465"/>
      <c r="AA15" s="465"/>
      <c r="AB15" s="465"/>
      <c r="AC15" s="465"/>
      <c r="AD15" s="465"/>
      <c r="AE15" s="465"/>
      <c r="AF15" s="136"/>
      <c r="AG15" s="26"/>
    </row>
    <row r="16" spans="1:39" ht="3" customHeight="1">
      <c r="A16" s="438"/>
      <c r="B16" s="438"/>
      <c r="C16" s="438"/>
      <c r="D16" s="438"/>
      <c r="E16" s="438"/>
      <c r="F16" s="438"/>
      <c r="G16" s="438"/>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137"/>
    </row>
    <row r="17" spans="1:39" ht="3" customHeight="1">
      <c r="A17" s="438"/>
      <c r="B17" s="438"/>
      <c r="C17" s="438"/>
      <c r="D17" s="438"/>
      <c r="E17" s="438"/>
      <c r="F17" s="438"/>
      <c r="G17" s="438"/>
      <c r="H17" s="438"/>
      <c r="I17" s="438"/>
      <c r="J17" s="438"/>
      <c r="K17" s="438"/>
      <c r="L17" s="438"/>
      <c r="M17" s="438"/>
      <c r="N17" s="438"/>
      <c r="O17" s="438"/>
      <c r="P17" s="438"/>
      <c r="Q17" s="438"/>
      <c r="R17" s="438"/>
      <c r="S17" s="438"/>
      <c r="T17" s="438"/>
      <c r="U17" s="438"/>
      <c r="V17" s="438"/>
      <c r="W17" s="438"/>
      <c r="X17" s="438"/>
      <c r="Y17" s="438"/>
      <c r="Z17" s="438"/>
      <c r="AA17" s="438"/>
      <c r="AB17" s="438"/>
      <c r="AC17" s="438"/>
      <c r="AD17" s="438"/>
      <c r="AE17" s="438"/>
      <c r="AF17" s="137"/>
    </row>
    <row r="18" spans="1:39" s="125" customFormat="1" ht="20.100000000000001" customHeight="1">
      <c r="A18" s="124" t="s">
        <v>2</v>
      </c>
      <c r="B18" s="121"/>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28"/>
      <c r="AB18" s="28"/>
      <c r="AC18" s="28"/>
      <c r="AD18" s="28"/>
    </row>
    <row r="19" spans="1:39" s="125" customFormat="1" ht="15.6" customHeight="1">
      <c r="A19" s="475" t="s">
        <v>3</v>
      </c>
      <c r="B19" s="475"/>
      <c r="C19" s="475"/>
      <c r="D19" s="475"/>
      <c r="E19" s="475"/>
      <c r="F19" s="475"/>
      <c r="G19" s="475"/>
      <c r="H19" s="475"/>
      <c r="I19" s="475"/>
      <c r="J19" s="475"/>
      <c r="K19" s="475"/>
      <c r="L19" s="475"/>
      <c r="M19" s="475"/>
      <c r="N19" s="475"/>
      <c r="O19" s="475"/>
      <c r="P19" s="475"/>
      <c r="Q19" s="475"/>
      <c r="R19" s="475"/>
      <c r="S19" s="475"/>
      <c r="T19" s="475"/>
      <c r="U19" s="475"/>
      <c r="V19" s="475"/>
      <c r="W19" s="475"/>
      <c r="X19" s="475"/>
      <c r="Y19" s="475"/>
      <c r="Z19" s="475"/>
      <c r="AA19" s="475"/>
      <c r="AB19" s="28"/>
      <c r="AC19" s="28"/>
      <c r="AD19" s="28"/>
    </row>
    <row r="20" spans="1:39" ht="20.100000000000001" customHeight="1">
      <c r="A20" s="479" t="s">
        <v>4</v>
      </c>
      <c r="B20" s="435" t="s">
        <v>5</v>
      </c>
      <c r="C20" s="435"/>
      <c r="D20" s="435"/>
      <c r="E20" s="435"/>
      <c r="F20" s="435"/>
      <c r="G20" s="435"/>
      <c r="H20" s="435"/>
      <c r="I20" s="435"/>
      <c r="J20" s="435"/>
      <c r="K20" s="435"/>
      <c r="L20" s="449"/>
      <c r="M20" s="450"/>
      <c r="N20" s="450"/>
      <c r="O20" s="450"/>
      <c r="P20" s="450"/>
      <c r="Q20" s="450"/>
      <c r="R20" s="450"/>
      <c r="S20" s="450"/>
      <c r="T20" s="450"/>
      <c r="U20" s="450"/>
      <c r="V20" s="450"/>
      <c r="W20" s="450"/>
      <c r="X20" s="450"/>
      <c r="Y20" s="450"/>
      <c r="Z20" s="450"/>
      <c r="AA20" s="450"/>
      <c r="AB20" s="450"/>
      <c r="AC20" s="450"/>
      <c r="AD20" s="451"/>
      <c r="AF20"/>
    </row>
    <row r="21" spans="1:39" ht="20.100000000000001" customHeight="1">
      <c r="A21" s="480"/>
      <c r="B21" s="435" t="s">
        <v>6</v>
      </c>
      <c r="C21" s="435"/>
      <c r="D21" s="435"/>
      <c r="E21" s="435"/>
      <c r="F21" s="435"/>
      <c r="G21" s="435"/>
      <c r="H21" s="435"/>
      <c r="I21" s="435"/>
      <c r="J21" s="435"/>
      <c r="K21" s="435"/>
      <c r="L21" s="449"/>
      <c r="M21" s="450"/>
      <c r="N21" s="450"/>
      <c r="O21" s="450"/>
      <c r="P21" s="450"/>
      <c r="Q21" s="450"/>
      <c r="R21" s="450"/>
      <c r="S21" s="450"/>
      <c r="T21" s="450"/>
      <c r="U21" s="450"/>
      <c r="V21" s="450"/>
      <c r="W21" s="450"/>
      <c r="X21" s="450"/>
      <c r="Y21" s="450"/>
      <c r="Z21" s="450"/>
      <c r="AA21" s="450"/>
      <c r="AB21" s="450"/>
      <c r="AC21" s="450"/>
      <c r="AD21" s="451"/>
      <c r="AF21"/>
    </row>
    <row r="22" spans="1:39" ht="20.100000000000001" customHeight="1">
      <c r="A22" s="408" t="s">
        <v>7</v>
      </c>
      <c r="B22" s="435" t="s">
        <v>8</v>
      </c>
      <c r="C22" s="435"/>
      <c r="D22" s="435"/>
      <c r="E22" s="435"/>
      <c r="F22" s="435"/>
      <c r="G22" s="435"/>
      <c r="H22" s="435"/>
      <c r="I22" s="435"/>
      <c r="J22" s="435"/>
      <c r="K22" s="435"/>
      <c r="L22" s="440"/>
      <c r="M22" s="441"/>
      <c r="N22" s="441"/>
      <c r="O22" s="442"/>
      <c r="P22" s="224" t="s">
        <v>6333</v>
      </c>
      <c r="Q22" s="443"/>
      <c r="R22" s="444"/>
      <c r="S22" s="444"/>
      <c r="T22" s="444"/>
      <c r="U22" s="445"/>
      <c r="V22" s="121"/>
      <c r="W22" s="121"/>
      <c r="X22" s="121"/>
      <c r="Y22" s="121"/>
      <c r="Z22" s="121"/>
      <c r="AA22" s="28"/>
      <c r="AB22" s="28"/>
      <c r="AC22" s="28"/>
      <c r="AD22" s="28"/>
      <c r="AF22"/>
      <c r="AM22" s="138" t="s">
        <v>9</v>
      </c>
    </row>
    <row r="23" spans="1:39" ht="44.25" customHeight="1">
      <c r="A23" s="481"/>
      <c r="B23" s="448" t="s">
        <v>10</v>
      </c>
      <c r="C23" s="448"/>
      <c r="D23" s="448"/>
      <c r="E23" s="448"/>
      <c r="F23" s="448"/>
      <c r="G23" s="448"/>
      <c r="H23" s="448"/>
      <c r="I23" s="448"/>
      <c r="J23" s="448"/>
      <c r="K23" s="448"/>
      <c r="L23" s="449"/>
      <c r="M23" s="450"/>
      <c r="N23" s="450"/>
      <c r="O23" s="450"/>
      <c r="P23" s="450"/>
      <c r="Q23" s="450"/>
      <c r="R23" s="450"/>
      <c r="S23" s="450"/>
      <c r="T23" s="450"/>
      <c r="U23" s="450"/>
      <c r="V23" s="450"/>
      <c r="W23" s="450"/>
      <c r="X23" s="450"/>
      <c r="Y23" s="450"/>
      <c r="Z23" s="450"/>
      <c r="AA23" s="450"/>
      <c r="AB23" s="450"/>
      <c r="AC23" s="450"/>
      <c r="AD23" s="451"/>
      <c r="AF23"/>
      <c r="AM23" s="138" t="str">
        <f>L22&amp;"-"&amp;Q22</f>
        <v>-</v>
      </c>
    </row>
    <row r="24" spans="1:39" ht="38.25" customHeight="1">
      <c r="A24" s="409"/>
      <c r="B24" s="448" t="s">
        <v>11</v>
      </c>
      <c r="C24" s="448"/>
      <c r="D24" s="448"/>
      <c r="E24" s="448"/>
      <c r="F24" s="448"/>
      <c r="G24" s="448"/>
      <c r="H24" s="448"/>
      <c r="I24" s="448"/>
      <c r="J24" s="448"/>
      <c r="K24" s="448"/>
      <c r="L24" s="452"/>
      <c r="M24" s="453"/>
      <c r="N24" s="453"/>
      <c r="O24" s="453"/>
      <c r="P24" s="453"/>
      <c r="Q24" s="453"/>
      <c r="R24" s="453"/>
      <c r="S24" s="453"/>
      <c r="T24" s="453"/>
      <c r="U24" s="453"/>
      <c r="V24" s="453"/>
      <c r="W24" s="453"/>
      <c r="X24" s="453"/>
      <c r="Y24" s="453"/>
      <c r="Z24" s="453"/>
      <c r="AA24" s="453"/>
      <c r="AB24" s="453"/>
      <c r="AC24" s="453"/>
      <c r="AD24" s="454"/>
      <c r="AF24"/>
    </row>
    <row r="25" spans="1:39" ht="30" customHeight="1">
      <c r="A25" s="469" t="s">
        <v>12</v>
      </c>
      <c r="B25" s="455" t="s">
        <v>13</v>
      </c>
      <c r="C25" s="435"/>
      <c r="D25" s="435"/>
      <c r="E25" s="435"/>
      <c r="F25" s="435"/>
      <c r="G25" s="435"/>
      <c r="H25" s="435"/>
      <c r="I25" s="435"/>
      <c r="J25" s="435"/>
      <c r="K25" s="435"/>
      <c r="L25" s="430"/>
      <c r="M25" s="431"/>
      <c r="N25" s="431"/>
      <c r="O25" s="431"/>
      <c r="P25" s="431"/>
      <c r="Q25" s="431"/>
      <c r="R25" s="431"/>
      <c r="S25" s="431"/>
      <c r="T25" s="431"/>
      <c r="U25" s="431"/>
      <c r="V25" s="431"/>
      <c r="W25" s="431"/>
      <c r="X25" s="431"/>
      <c r="Y25" s="431"/>
      <c r="Z25" s="431"/>
      <c r="AA25" s="431"/>
      <c r="AB25" s="431"/>
      <c r="AC25" s="431"/>
      <c r="AD25" s="432"/>
      <c r="AF25"/>
    </row>
    <row r="26" spans="1:39" ht="19.5" customHeight="1">
      <c r="A26" s="470"/>
      <c r="B26" s="468" t="s">
        <v>14</v>
      </c>
      <c r="C26" s="468"/>
      <c r="D26" s="468"/>
      <c r="E26" s="468"/>
      <c r="F26" s="468"/>
      <c r="G26" s="468"/>
      <c r="H26" s="468"/>
      <c r="I26" s="468"/>
      <c r="J26" s="468"/>
      <c r="K26" s="455"/>
      <c r="L26" s="430"/>
      <c r="M26" s="431"/>
      <c r="N26" s="431"/>
      <c r="O26" s="431"/>
      <c r="P26" s="431"/>
      <c r="Q26" s="431"/>
      <c r="R26" s="431"/>
      <c r="S26" s="431"/>
      <c r="T26" s="431"/>
      <c r="U26" s="431"/>
      <c r="V26" s="431"/>
      <c r="W26" s="431"/>
      <c r="X26" s="431"/>
      <c r="Y26" s="431"/>
      <c r="Z26" s="431"/>
      <c r="AA26" s="431"/>
      <c r="AB26" s="431"/>
      <c r="AC26" s="431"/>
      <c r="AD26" s="432"/>
      <c r="AF26"/>
    </row>
    <row r="27" spans="1:39" ht="20.100000000000001" customHeight="1">
      <c r="A27" s="476" t="s">
        <v>15</v>
      </c>
      <c r="B27" s="477"/>
      <c r="C27" s="477"/>
      <c r="D27" s="477"/>
      <c r="E27" s="477"/>
      <c r="F27" s="477"/>
      <c r="G27" s="477"/>
      <c r="H27" s="477"/>
      <c r="I27" s="477"/>
      <c r="J27" s="477"/>
      <c r="K27" s="478"/>
      <c r="L27" s="456"/>
      <c r="M27" s="457"/>
      <c r="N27" s="457"/>
      <c r="O27" s="457"/>
      <c r="P27" s="457"/>
      <c r="Q27" s="457"/>
      <c r="R27" s="457"/>
      <c r="S27" s="457"/>
      <c r="T27" s="457"/>
      <c r="U27" s="457"/>
      <c r="V27" s="458"/>
      <c r="W27" s="122"/>
      <c r="X27" s="122"/>
      <c r="Y27" s="122"/>
      <c r="Z27" s="122"/>
      <c r="AA27" s="123"/>
      <c r="AB27" s="123"/>
      <c r="AC27" s="123"/>
      <c r="AD27" s="123"/>
      <c r="AF27"/>
      <c r="AG27" s="14"/>
    </row>
    <row r="28" spans="1:39" ht="20.100000000000001" customHeight="1">
      <c r="A28" s="466" t="s">
        <v>16</v>
      </c>
      <c r="B28" s="435" t="s">
        <v>5</v>
      </c>
      <c r="C28" s="435"/>
      <c r="D28" s="435"/>
      <c r="E28" s="435"/>
      <c r="F28" s="435"/>
      <c r="G28" s="435"/>
      <c r="H28" s="435"/>
      <c r="I28" s="435"/>
      <c r="J28" s="435"/>
      <c r="K28" s="435"/>
      <c r="L28" s="430"/>
      <c r="M28" s="431"/>
      <c r="N28" s="431"/>
      <c r="O28" s="431"/>
      <c r="P28" s="431"/>
      <c r="Q28" s="431"/>
      <c r="R28" s="431"/>
      <c r="S28" s="431"/>
      <c r="T28" s="431"/>
      <c r="U28" s="431"/>
      <c r="V28" s="431"/>
      <c r="W28" s="431"/>
      <c r="X28" s="432"/>
      <c r="Y28" s="122"/>
      <c r="Z28" s="122"/>
      <c r="AA28" s="123"/>
      <c r="AB28" s="123"/>
      <c r="AC28" s="123"/>
      <c r="AD28" s="123"/>
      <c r="AF28"/>
    </row>
    <row r="29" spans="1:39" ht="20.100000000000001" customHeight="1">
      <c r="A29" s="467"/>
      <c r="B29" s="474" t="s">
        <v>14</v>
      </c>
      <c r="C29" s="474"/>
      <c r="D29" s="474"/>
      <c r="E29" s="474"/>
      <c r="F29" s="474"/>
      <c r="G29" s="474"/>
      <c r="H29" s="474"/>
      <c r="I29" s="474"/>
      <c r="J29" s="474"/>
      <c r="K29" s="474"/>
      <c r="L29" s="430"/>
      <c r="M29" s="431"/>
      <c r="N29" s="431"/>
      <c r="O29" s="431"/>
      <c r="P29" s="431"/>
      <c r="Q29" s="431"/>
      <c r="R29" s="431"/>
      <c r="S29" s="431"/>
      <c r="T29" s="431"/>
      <c r="U29" s="431"/>
      <c r="V29" s="431"/>
      <c r="W29" s="431"/>
      <c r="X29" s="432"/>
      <c r="Y29" s="122"/>
      <c r="Z29" s="122"/>
      <c r="AA29" s="123"/>
      <c r="AB29" s="123"/>
      <c r="AC29" s="123"/>
      <c r="AD29" s="123"/>
      <c r="AF29"/>
    </row>
    <row r="30" spans="1:39" ht="20.100000000000001" customHeight="1">
      <c r="A30" s="408" t="s">
        <v>17</v>
      </c>
      <c r="B30" s="435" t="s">
        <v>18</v>
      </c>
      <c r="C30" s="435"/>
      <c r="D30" s="435"/>
      <c r="E30" s="435"/>
      <c r="F30" s="435"/>
      <c r="G30" s="435"/>
      <c r="H30" s="435"/>
      <c r="I30" s="435"/>
      <c r="J30" s="435"/>
      <c r="K30" s="435"/>
      <c r="L30" s="456"/>
      <c r="M30" s="457"/>
      <c r="N30" s="457"/>
      <c r="O30" s="457"/>
      <c r="P30" s="457"/>
      <c r="Q30" s="457"/>
      <c r="R30" s="457"/>
      <c r="S30" s="457"/>
      <c r="T30" s="457"/>
      <c r="U30" s="457"/>
      <c r="V30" s="457"/>
      <c r="W30" s="457"/>
      <c r="X30" s="458"/>
      <c r="Y30" s="122"/>
      <c r="Z30" s="122"/>
      <c r="AA30" s="123"/>
      <c r="AB30" s="123"/>
      <c r="AC30" s="123"/>
      <c r="AD30" s="123"/>
      <c r="AF30"/>
    </row>
    <row r="31" spans="1:39" ht="20.100000000000001" customHeight="1">
      <c r="A31" s="409"/>
      <c r="B31" s="435" t="s">
        <v>19</v>
      </c>
      <c r="C31" s="435"/>
      <c r="D31" s="435"/>
      <c r="E31" s="435"/>
      <c r="F31" s="435"/>
      <c r="G31" s="435"/>
      <c r="H31" s="435"/>
      <c r="I31" s="435"/>
      <c r="J31" s="435"/>
      <c r="K31" s="435"/>
      <c r="L31" s="471"/>
      <c r="M31" s="472"/>
      <c r="N31" s="472"/>
      <c r="O31" s="472"/>
      <c r="P31" s="472"/>
      <c r="Q31" s="472"/>
      <c r="R31" s="472"/>
      <c r="S31" s="472"/>
      <c r="T31" s="472"/>
      <c r="U31" s="472"/>
      <c r="V31" s="472"/>
      <c r="W31" s="472"/>
      <c r="X31" s="473"/>
      <c r="Y31" s="122"/>
      <c r="Z31" s="122"/>
      <c r="AA31" s="123"/>
      <c r="AB31" s="123"/>
      <c r="AC31" s="123"/>
      <c r="AD31" s="123"/>
      <c r="AF31"/>
    </row>
    <row r="32" spans="1:39" ht="20.100000000000001" customHeight="1">
      <c r="A32" s="291"/>
      <c r="B32" s="292"/>
      <c r="C32" s="292"/>
      <c r="D32" s="292"/>
      <c r="E32" s="292"/>
      <c r="F32" s="292"/>
      <c r="G32" s="292"/>
      <c r="H32" s="292"/>
      <c r="I32" s="292"/>
      <c r="J32" s="292"/>
      <c r="K32" s="292"/>
      <c r="L32" s="293"/>
      <c r="M32" s="294"/>
      <c r="N32" s="294"/>
      <c r="O32" s="294"/>
      <c r="P32" s="294"/>
      <c r="Q32" s="294"/>
      <c r="R32" s="294"/>
      <c r="S32" s="294"/>
      <c r="T32" s="294"/>
      <c r="U32" s="294"/>
      <c r="V32" s="294"/>
      <c r="W32" s="294"/>
      <c r="X32" s="294"/>
      <c r="Y32" s="122"/>
      <c r="Z32" s="122"/>
      <c r="AA32" s="123"/>
      <c r="AB32" s="123"/>
      <c r="AC32" s="123"/>
      <c r="AD32" s="123"/>
      <c r="AF32"/>
    </row>
    <row r="33" spans="1:40" ht="20.100000000000001" customHeight="1" thickBot="1">
      <c r="A33" s="296" t="s">
        <v>6334</v>
      </c>
      <c r="B33" s="292"/>
      <c r="C33" s="292"/>
      <c r="D33" s="292"/>
      <c r="E33" s="292"/>
      <c r="F33" s="292"/>
      <c r="G33" s="292"/>
      <c r="H33" s="292"/>
      <c r="I33" s="292"/>
      <c r="J33" s="292"/>
      <c r="K33" s="292"/>
      <c r="L33" s="293"/>
      <c r="M33" s="294"/>
      <c r="N33" s="294"/>
      <c r="O33" s="294"/>
      <c r="P33" s="294"/>
      <c r="Q33" s="294"/>
      <c r="R33" s="294"/>
      <c r="S33" s="294"/>
      <c r="T33" s="294"/>
      <c r="U33" s="294"/>
      <c r="V33" s="294"/>
      <c r="W33" s="294"/>
      <c r="X33" s="294"/>
      <c r="Y33" s="122"/>
      <c r="Z33" s="122"/>
      <c r="AA33" s="123"/>
      <c r="AB33" s="123"/>
      <c r="AC33" s="123"/>
      <c r="AD33" s="313" t="str">
        <f>IF(L21="","",IF(AND(B35="✓",AND(K37&lt;&gt;"",P37&lt;&gt;"",X37&lt;&gt;"",X38&lt;&gt;"",AB38&lt;&gt;"")),"○","×"))</f>
        <v/>
      </c>
      <c r="AF33"/>
    </row>
    <row r="34" spans="1:40" ht="20.100000000000001" customHeight="1" thickBot="1">
      <c r="A34" s="299"/>
      <c r="B34" s="300"/>
      <c r="C34" s="300"/>
      <c r="D34" s="300"/>
      <c r="E34" s="300"/>
      <c r="F34" s="300"/>
      <c r="G34" s="300"/>
      <c r="H34" s="300"/>
      <c r="I34" s="300"/>
      <c r="J34" s="300"/>
      <c r="K34" s="300"/>
      <c r="L34" s="301"/>
      <c r="M34" s="302"/>
      <c r="N34" s="302"/>
      <c r="O34" s="302"/>
      <c r="P34" s="302"/>
      <c r="Q34" s="302"/>
      <c r="R34" s="302"/>
      <c r="S34" s="302"/>
      <c r="T34" s="302"/>
      <c r="U34" s="302"/>
      <c r="V34" s="302"/>
      <c r="W34" s="302"/>
      <c r="X34" s="302"/>
      <c r="Y34" s="303"/>
      <c r="Z34" s="303"/>
      <c r="AA34" s="304"/>
      <c r="AB34" s="304"/>
      <c r="AC34" s="304"/>
      <c r="AD34" s="310"/>
      <c r="AF34"/>
    </row>
    <row r="35" spans="1:40" ht="20.100000000000001" customHeight="1" thickBot="1">
      <c r="A35" s="305"/>
      <c r="B35" s="459"/>
      <c r="C35" s="460"/>
      <c r="D35" s="460"/>
      <c r="E35" s="461"/>
      <c r="F35" s="462" t="s">
        <v>2156</v>
      </c>
      <c r="G35" s="462"/>
      <c r="H35" s="462"/>
      <c r="I35" s="462"/>
      <c r="J35" s="462"/>
      <c r="K35" s="462"/>
      <c r="L35" s="462"/>
      <c r="M35" s="462"/>
      <c r="N35" s="462"/>
      <c r="O35" s="462"/>
      <c r="P35" s="462"/>
      <c r="Q35" s="462"/>
      <c r="R35" s="462"/>
      <c r="S35" s="462"/>
      <c r="T35" s="462"/>
      <c r="U35" s="462"/>
      <c r="V35" s="462"/>
      <c r="W35" s="462"/>
      <c r="X35" s="462"/>
      <c r="Y35" s="462"/>
      <c r="Z35" s="462"/>
      <c r="AA35" s="462"/>
      <c r="AB35" s="462"/>
      <c r="AC35" s="462"/>
      <c r="AD35" s="463"/>
      <c r="AF35"/>
    </row>
    <row r="36" spans="1:40" ht="24.9" customHeight="1" thickBot="1">
      <c r="A36" s="305"/>
      <c r="B36" s="291"/>
      <c r="C36" s="291"/>
      <c r="D36" s="291"/>
      <c r="E36" s="291"/>
      <c r="F36" s="297"/>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311"/>
      <c r="AF36"/>
    </row>
    <row r="37" spans="1:40" ht="24.9" customHeight="1" thickBot="1">
      <c r="A37" s="305"/>
      <c r="B37" s="487" t="s">
        <v>63</v>
      </c>
      <c r="C37" s="487"/>
      <c r="D37" s="487"/>
      <c r="E37" s="487"/>
      <c r="F37" s="297"/>
      <c r="G37" s="487" t="s">
        <v>2132</v>
      </c>
      <c r="H37" s="487"/>
      <c r="I37" s="487"/>
      <c r="J37" s="487"/>
      <c r="K37" s="488"/>
      <c r="L37" s="489"/>
      <c r="M37" s="490"/>
      <c r="N37" s="298" t="s">
        <v>2133</v>
      </c>
      <c r="O37" s="298"/>
      <c r="P37" s="459"/>
      <c r="Q37" s="460"/>
      <c r="R37" s="461"/>
      <c r="S37" s="295" t="s">
        <v>64</v>
      </c>
      <c r="T37" s="298"/>
      <c r="U37" s="298"/>
      <c r="V37" s="298"/>
      <c r="W37" s="295" t="s">
        <v>32</v>
      </c>
      <c r="X37" s="462" t="str">
        <f>IF(基本情報入力シート!L21="","",基本情報入力シート!L21)</f>
        <v/>
      </c>
      <c r="Y37" s="462"/>
      <c r="Z37" s="462"/>
      <c r="AA37" s="462"/>
      <c r="AB37" s="462"/>
      <c r="AC37" s="462"/>
      <c r="AD37" s="463"/>
      <c r="AF37"/>
    </row>
    <row r="38" spans="1:40" ht="24.9" customHeight="1">
      <c r="A38" s="305"/>
      <c r="B38" s="291"/>
      <c r="C38" s="291"/>
      <c r="D38" s="291"/>
      <c r="E38" s="291"/>
      <c r="F38" s="297"/>
      <c r="G38" s="295"/>
      <c r="H38" s="295"/>
      <c r="I38" s="295"/>
      <c r="J38" s="295"/>
      <c r="K38" s="295"/>
      <c r="L38" s="295"/>
      <c r="M38" s="295"/>
      <c r="N38" s="295"/>
      <c r="O38" s="295"/>
      <c r="P38" s="295"/>
      <c r="Q38" s="295"/>
      <c r="R38" s="295"/>
      <c r="S38" s="295"/>
      <c r="T38" s="295"/>
      <c r="U38" s="295"/>
      <c r="V38" s="295"/>
      <c r="W38" s="295" t="s">
        <v>2140</v>
      </c>
      <c r="X38" s="462" t="str">
        <f>IF(基本情報入力シート!L25="", "", 基本情報入力シート!L25)</f>
        <v/>
      </c>
      <c r="Y38" s="462"/>
      <c r="Z38" s="295"/>
      <c r="AA38" s="295" t="s">
        <v>14</v>
      </c>
      <c r="AB38" s="462" t="str">
        <f>IF(基本情報入力シート!L26="", "", 基本情報入力シート!L26)</f>
        <v/>
      </c>
      <c r="AC38" s="462"/>
      <c r="AD38" s="463"/>
      <c r="AF38"/>
    </row>
    <row r="39" spans="1:40" ht="9.9" customHeight="1" thickBot="1">
      <c r="A39" s="306"/>
      <c r="B39" s="307"/>
      <c r="C39" s="307"/>
      <c r="D39" s="307"/>
      <c r="E39" s="307"/>
      <c r="F39" s="308"/>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12"/>
      <c r="AF39"/>
    </row>
    <row r="40" spans="1:40" ht="39.9" customHeight="1">
      <c r="A40" s="482" t="s">
        <v>2134</v>
      </c>
      <c r="B40" s="482"/>
      <c r="C40" s="482"/>
      <c r="D40" s="482"/>
      <c r="E40" s="482"/>
      <c r="F40" s="482"/>
      <c r="G40" s="482"/>
      <c r="H40" s="482"/>
      <c r="I40" s="482"/>
      <c r="J40" s="482"/>
      <c r="K40" s="482"/>
      <c r="L40" s="482"/>
      <c r="M40" s="482"/>
      <c r="N40" s="482"/>
      <c r="O40" s="482"/>
      <c r="P40" s="482"/>
      <c r="Q40" s="482"/>
      <c r="R40" s="482"/>
      <c r="S40" s="482"/>
      <c r="T40" s="482"/>
      <c r="U40" s="482"/>
      <c r="V40" s="482"/>
      <c r="W40" s="482"/>
      <c r="X40" s="482"/>
      <c r="Y40" s="482"/>
      <c r="Z40" s="482"/>
      <c r="AA40" s="482"/>
      <c r="AB40" s="482"/>
      <c r="AC40" s="482"/>
      <c r="AD40" s="482"/>
      <c r="AF40"/>
    </row>
    <row r="41" spans="1:40" ht="20.100000000000001" customHeight="1">
      <c r="A41" s="291"/>
      <c r="B41" s="292"/>
      <c r="C41" s="292"/>
      <c r="D41" s="292"/>
      <c r="E41" s="292"/>
      <c r="F41" s="292"/>
      <c r="G41" s="292"/>
      <c r="H41" s="292"/>
      <c r="I41" s="292"/>
      <c r="J41" s="292"/>
      <c r="K41" s="292"/>
      <c r="L41" s="293"/>
      <c r="M41" s="294"/>
      <c r="N41" s="294"/>
      <c r="O41" s="294"/>
      <c r="P41" s="294"/>
      <c r="Q41" s="294"/>
      <c r="R41" s="294"/>
      <c r="S41" s="294"/>
      <c r="T41" s="294"/>
      <c r="U41" s="294"/>
      <c r="V41" s="294"/>
      <c r="W41" s="294"/>
      <c r="X41" s="294"/>
      <c r="Y41" s="122"/>
      <c r="Z41" s="122"/>
      <c r="AA41" s="123"/>
      <c r="AB41" s="123"/>
      <c r="AC41" s="123"/>
      <c r="AD41" s="123"/>
      <c r="AF41"/>
    </row>
    <row r="42" spans="1:40" s="125" customFormat="1" ht="20.100000000000001" customHeight="1">
      <c r="A42" s="124" t="s">
        <v>2131</v>
      </c>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28"/>
      <c r="AB42" s="28"/>
      <c r="AC42" s="28"/>
      <c r="AD42" s="28"/>
    </row>
    <row r="43" spans="1:40" s="125" customFormat="1" ht="20.100000000000001" customHeight="1">
      <c r="A43" s="139" t="s">
        <v>2135</v>
      </c>
      <c r="B43" s="121"/>
      <c r="C43" s="121"/>
      <c r="D43" s="121"/>
      <c r="E43" s="121"/>
      <c r="F43" s="121"/>
      <c r="G43" s="121"/>
      <c r="H43" s="121"/>
      <c r="I43" s="121"/>
      <c r="J43" s="121"/>
      <c r="K43" s="121"/>
      <c r="L43" s="121"/>
      <c r="M43" s="121"/>
      <c r="N43" s="121"/>
      <c r="O43" s="121"/>
      <c r="P43" s="121"/>
      <c r="Q43" s="121"/>
      <c r="R43" s="121"/>
      <c r="S43" s="121"/>
      <c r="T43" s="121"/>
      <c r="U43" s="121"/>
      <c r="V43" s="121"/>
      <c r="W43" s="140"/>
      <c r="X43" s="121"/>
      <c r="Y43" s="121"/>
      <c r="Z43" s="121"/>
      <c r="AA43" s="28"/>
      <c r="AB43" s="28"/>
      <c r="AC43" s="28"/>
      <c r="AD43" s="28"/>
    </row>
    <row r="44" spans="1:40" s="125" customFormat="1" ht="9.9" customHeight="1">
      <c r="A44" s="398"/>
      <c r="B44" s="398"/>
      <c r="C44" s="398"/>
      <c r="D44" s="398"/>
      <c r="E44" s="398"/>
      <c r="F44" s="398"/>
      <c r="G44" s="398"/>
      <c r="H44" s="398"/>
      <c r="I44" s="398"/>
      <c r="J44" s="398"/>
      <c r="K44" s="398"/>
      <c r="L44" s="398"/>
      <c r="M44" s="398"/>
      <c r="N44" s="398"/>
      <c r="O44" s="398"/>
      <c r="P44" s="398"/>
      <c r="Q44" s="398"/>
      <c r="R44" s="398"/>
      <c r="S44" s="398"/>
      <c r="T44" s="398"/>
      <c r="U44" s="398"/>
      <c r="V44" s="398"/>
      <c r="W44" s="398"/>
      <c r="X44" s="398"/>
      <c r="Y44" s="398"/>
      <c r="Z44" s="398"/>
      <c r="AA44" s="398"/>
      <c r="AB44" s="398"/>
      <c r="AC44" s="398"/>
      <c r="AD44" s="398"/>
      <c r="AE44" s="398"/>
    </row>
    <row r="45" spans="1:40" s="125" customFormat="1" ht="10.199999999999999" customHeight="1">
      <c r="A45" s="100"/>
      <c r="B45" s="100"/>
      <c r="C45" s="100"/>
      <c r="D45" s="100"/>
      <c r="E45" s="100"/>
      <c r="F45" s="100"/>
      <c r="G45" s="100"/>
      <c r="H45" s="100"/>
      <c r="I45" s="100"/>
      <c r="J45" s="100"/>
      <c r="K45" s="100"/>
      <c r="L45" s="100"/>
      <c r="M45" s="100"/>
      <c r="N45" s="100"/>
      <c r="O45" s="100"/>
      <c r="P45" s="100"/>
      <c r="Q45" s="142"/>
      <c r="R45" s="142"/>
      <c r="S45" s="142"/>
      <c r="T45" s="142"/>
      <c r="U45" s="142"/>
      <c r="V45" s="142"/>
      <c r="W45" s="100"/>
      <c r="X45" s="100"/>
      <c r="Y45" s="100"/>
      <c r="Z45" s="100"/>
      <c r="AA45" s="100"/>
      <c r="AB45" s="100"/>
      <c r="AC45" s="100"/>
      <c r="AD45" s="100"/>
    </row>
    <row r="46" spans="1:40" ht="45" customHeight="1" thickBot="1">
      <c r="A46" s="408" t="s">
        <v>20</v>
      </c>
      <c r="B46" s="404" t="s">
        <v>21</v>
      </c>
      <c r="C46" s="410"/>
      <c r="D46" s="410"/>
      <c r="E46" s="410"/>
      <c r="F46" s="410"/>
      <c r="G46" s="410"/>
      <c r="H46" s="410"/>
      <c r="I46" s="410"/>
      <c r="J46" s="410"/>
      <c r="K46" s="405"/>
      <c r="L46" s="404" t="s">
        <v>22</v>
      </c>
      <c r="M46" s="410"/>
      <c r="N46" s="410"/>
      <c r="O46" s="410"/>
      <c r="P46" s="405"/>
      <c r="Q46" s="494" t="s">
        <v>23</v>
      </c>
      <c r="R46" s="495"/>
      <c r="S46" s="495"/>
      <c r="T46" s="495"/>
      <c r="U46" s="495"/>
      <c r="V46" s="496"/>
      <c r="W46" s="497" t="s">
        <v>24</v>
      </c>
      <c r="X46" s="404" t="s">
        <v>25</v>
      </c>
      <c r="Y46" s="405"/>
      <c r="Z46" s="491" t="s">
        <v>26</v>
      </c>
      <c r="AA46" s="483" t="s">
        <v>2136</v>
      </c>
      <c r="AB46" s="484"/>
      <c r="AC46" s="499"/>
      <c r="AD46" s="493"/>
      <c r="AE46" s="314"/>
      <c r="AF46"/>
    </row>
    <row r="47" spans="1:40" ht="34.200000000000003" customHeight="1" thickBot="1">
      <c r="A47" s="409"/>
      <c r="B47" s="406"/>
      <c r="C47" s="411"/>
      <c r="D47" s="411"/>
      <c r="E47" s="411"/>
      <c r="F47" s="411"/>
      <c r="G47" s="411"/>
      <c r="H47" s="411"/>
      <c r="I47" s="411"/>
      <c r="J47" s="411"/>
      <c r="K47" s="407"/>
      <c r="L47" s="406"/>
      <c r="M47" s="411"/>
      <c r="N47" s="411"/>
      <c r="O47" s="411"/>
      <c r="P47" s="407"/>
      <c r="Q47" s="412" t="s">
        <v>27</v>
      </c>
      <c r="R47" s="413"/>
      <c r="S47" s="413"/>
      <c r="T47" s="413"/>
      <c r="U47" s="413"/>
      <c r="V47" s="210" t="s">
        <v>28</v>
      </c>
      <c r="W47" s="498"/>
      <c r="X47" s="406"/>
      <c r="Y47" s="407"/>
      <c r="Z47" s="492"/>
      <c r="AA47" s="485"/>
      <c r="AB47" s="486"/>
      <c r="AC47" s="499"/>
      <c r="AD47" s="493"/>
      <c r="AE47" s="314"/>
      <c r="AF47"/>
    </row>
    <row r="48" spans="1:40" ht="49.95" customHeight="1">
      <c r="A48" s="143">
        <v>1</v>
      </c>
      <c r="B48" s="399"/>
      <c r="C48" s="400"/>
      <c r="D48" s="400"/>
      <c r="E48" s="400"/>
      <c r="F48" s="400"/>
      <c r="G48" s="400"/>
      <c r="H48" s="400"/>
      <c r="I48" s="400"/>
      <c r="J48" s="400"/>
      <c r="K48" s="400"/>
      <c r="L48" s="427"/>
      <c r="M48" s="427"/>
      <c r="N48" s="427"/>
      <c r="O48" s="427"/>
      <c r="P48" s="427"/>
      <c r="Q48" s="397"/>
      <c r="R48" s="397"/>
      <c r="S48" s="397"/>
      <c r="T48" s="397"/>
      <c r="U48" s="397"/>
      <c r="V48" s="212"/>
      <c r="W48" s="212"/>
      <c r="X48" s="390"/>
      <c r="Y48" s="391"/>
      <c r="Z48" s="211" t="str">
        <f>IFERROR(VLOOKUP(X48, 【参考】数式用!$A$2:$B$48, 2, FALSE), "")</f>
        <v/>
      </c>
      <c r="AA48" s="425"/>
      <c r="AB48" s="426"/>
      <c r="AC48" s="316"/>
      <c r="AD48" s="315"/>
      <c r="AE48" s="211"/>
      <c r="AF48" s="144"/>
      <c r="AG48" s="144"/>
      <c r="AH48" s="144"/>
      <c r="AI48" s="144"/>
      <c r="AJ48" s="144"/>
      <c r="AK48" s="144"/>
      <c r="AL48" s="144"/>
      <c r="AM48" s="144"/>
      <c r="AN48" s="144"/>
    </row>
    <row r="49" spans="1:32" ht="49.95" customHeight="1">
      <c r="A49" s="143">
        <f>A48+1</f>
        <v>2</v>
      </c>
      <c r="B49" s="399"/>
      <c r="C49" s="400"/>
      <c r="D49" s="400"/>
      <c r="E49" s="400"/>
      <c r="F49" s="400"/>
      <c r="G49" s="400"/>
      <c r="H49" s="400"/>
      <c r="I49" s="400"/>
      <c r="J49" s="400"/>
      <c r="K49" s="400"/>
      <c r="L49" s="427"/>
      <c r="M49" s="427"/>
      <c r="N49" s="427"/>
      <c r="O49" s="427"/>
      <c r="P49" s="427"/>
      <c r="Q49" s="397"/>
      <c r="R49" s="397"/>
      <c r="S49" s="397"/>
      <c r="T49" s="397"/>
      <c r="U49" s="397"/>
      <c r="V49" s="212"/>
      <c r="W49" s="212"/>
      <c r="X49" s="390"/>
      <c r="Y49" s="391"/>
      <c r="Z49" s="207" t="str">
        <f>IFERROR(VLOOKUP(X49, 【参考】数式用!$A$2:$B$48, 2, FALSE), "")</f>
        <v/>
      </c>
      <c r="AA49" s="423"/>
      <c r="AB49" s="424"/>
      <c r="AC49" s="316"/>
      <c r="AD49" s="315"/>
      <c r="AE49" s="211"/>
      <c r="AF49"/>
    </row>
    <row r="50" spans="1:32" ht="49.95" customHeight="1">
      <c r="A50" s="143">
        <f t="shared" ref="A50:A86" si="0">A49+1</f>
        <v>3</v>
      </c>
      <c r="B50" s="401"/>
      <c r="C50" s="402"/>
      <c r="D50" s="402"/>
      <c r="E50" s="402"/>
      <c r="F50" s="402"/>
      <c r="G50" s="402"/>
      <c r="H50" s="402"/>
      <c r="I50" s="402"/>
      <c r="J50" s="402"/>
      <c r="K50" s="403"/>
      <c r="L50" s="394"/>
      <c r="M50" s="395"/>
      <c r="N50" s="395"/>
      <c r="O50" s="395"/>
      <c r="P50" s="396"/>
      <c r="Q50" s="397"/>
      <c r="R50" s="397"/>
      <c r="S50" s="397"/>
      <c r="T50" s="397"/>
      <c r="U50" s="397"/>
      <c r="V50" s="212"/>
      <c r="W50" s="52"/>
      <c r="X50" s="390"/>
      <c r="Y50" s="391"/>
      <c r="Z50" s="208" t="str">
        <f>IFERROR(VLOOKUP(X50, 【参考】数式用!$A$2:$B$48, 2, FALSE), "")</f>
        <v/>
      </c>
      <c r="AA50" s="423"/>
      <c r="AB50" s="424"/>
      <c r="AC50" s="316"/>
      <c r="AD50" s="315"/>
      <c r="AE50" s="211"/>
      <c r="AF50"/>
    </row>
    <row r="51" spans="1:32" ht="49.95" customHeight="1">
      <c r="A51" s="143">
        <f t="shared" si="0"/>
        <v>4</v>
      </c>
      <c r="B51" s="401"/>
      <c r="C51" s="402"/>
      <c r="D51" s="402"/>
      <c r="E51" s="402"/>
      <c r="F51" s="402"/>
      <c r="G51" s="402"/>
      <c r="H51" s="402"/>
      <c r="I51" s="402"/>
      <c r="J51" s="402"/>
      <c r="K51" s="403"/>
      <c r="L51" s="394"/>
      <c r="M51" s="395"/>
      <c r="N51" s="395"/>
      <c r="O51" s="395"/>
      <c r="P51" s="396"/>
      <c r="Q51" s="397"/>
      <c r="R51" s="397"/>
      <c r="S51" s="397"/>
      <c r="T51" s="397"/>
      <c r="U51" s="397"/>
      <c r="V51" s="212"/>
      <c r="W51" s="52"/>
      <c r="X51" s="390"/>
      <c r="Y51" s="391"/>
      <c r="Z51" s="207" t="str">
        <f>IFERROR(VLOOKUP(X51, 【参考】数式用!$A$2:$B$48, 2, FALSE), "")</f>
        <v/>
      </c>
      <c r="AA51" s="423"/>
      <c r="AB51" s="424"/>
      <c r="AC51" s="316"/>
      <c r="AD51" s="315"/>
      <c r="AE51" s="211"/>
      <c r="AF51"/>
    </row>
    <row r="52" spans="1:32" ht="49.95" customHeight="1">
      <c r="A52" s="143">
        <f t="shared" si="0"/>
        <v>5</v>
      </c>
      <c r="B52" s="401"/>
      <c r="C52" s="402"/>
      <c r="D52" s="402"/>
      <c r="E52" s="402"/>
      <c r="F52" s="402"/>
      <c r="G52" s="402"/>
      <c r="H52" s="402"/>
      <c r="I52" s="402"/>
      <c r="J52" s="402"/>
      <c r="K52" s="403"/>
      <c r="L52" s="394"/>
      <c r="M52" s="395"/>
      <c r="N52" s="395"/>
      <c r="O52" s="395"/>
      <c r="P52" s="396"/>
      <c r="Q52" s="397"/>
      <c r="R52" s="397"/>
      <c r="S52" s="397"/>
      <c r="T52" s="397"/>
      <c r="U52" s="397"/>
      <c r="V52" s="212"/>
      <c r="W52" s="52"/>
      <c r="X52" s="390"/>
      <c r="Y52" s="391"/>
      <c r="Z52" s="207" t="str">
        <f>IFERROR(VLOOKUP(X52, 【参考】数式用!$A$2:$B$48, 2, FALSE), "")</f>
        <v/>
      </c>
      <c r="AA52" s="423"/>
      <c r="AB52" s="424"/>
      <c r="AC52" s="316"/>
      <c r="AD52" s="315"/>
      <c r="AE52" s="211"/>
      <c r="AF52"/>
    </row>
    <row r="53" spans="1:32" ht="49.95" customHeight="1">
      <c r="A53" s="143">
        <f t="shared" si="0"/>
        <v>6</v>
      </c>
      <c r="B53" s="401"/>
      <c r="C53" s="402"/>
      <c r="D53" s="402"/>
      <c r="E53" s="402"/>
      <c r="F53" s="402"/>
      <c r="G53" s="402"/>
      <c r="H53" s="402"/>
      <c r="I53" s="402"/>
      <c r="J53" s="402"/>
      <c r="K53" s="403"/>
      <c r="L53" s="394"/>
      <c r="M53" s="395"/>
      <c r="N53" s="395"/>
      <c r="O53" s="395"/>
      <c r="P53" s="396"/>
      <c r="Q53" s="397"/>
      <c r="R53" s="397"/>
      <c r="S53" s="397"/>
      <c r="T53" s="397"/>
      <c r="U53" s="397"/>
      <c r="V53" s="212"/>
      <c r="W53" s="52"/>
      <c r="X53" s="390"/>
      <c r="Y53" s="391"/>
      <c r="Z53" s="207" t="str">
        <f>IFERROR(VLOOKUP(X53, 【参考】数式用!$A$2:$B$48, 2, FALSE), "")</f>
        <v/>
      </c>
      <c r="AA53" s="423"/>
      <c r="AB53" s="424"/>
      <c r="AC53" s="316"/>
      <c r="AD53" s="315"/>
      <c r="AE53" s="211"/>
      <c r="AF53"/>
    </row>
    <row r="54" spans="1:32" ht="49.95" customHeight="1">
      <c r="A54" s="143">
        <f t="shared" si="0"/>
        <v>7</v>
      </c>
      <c r="B54" s="401"/>
      <c r="C54" s="402"/>
      <c r="D54" s="402"/>
      <c r="E54" s="402"/>
      <c r="F54" s="402"/>
      <c r="G54" s="402"/>
      <c r="H54" s="402"/>
      <c r="I54" s="402"/>
      <c r="J54" s="402"/>
      <c r="K54" s="403"/>
      <c r="L54" s="394"/>
      <c r="M54" s="395"/>
      <c r="N54" s="395"/>
      <c r="O54" s="395"/>
      <c r="P54" s="396"/>
      <c r="Q54" s="397"/>
      <c r="R54" s="397"/>
      <c r="S54" s="397"/>
      <c r="T54" s="397"/>
      <c r="U54" s="397"/>
      <c r="V54" s="212"/>
      <c r="W54" s="52"/>
      <c r="X54" s="390"/>
      <c r="Y54" s="391"/>
      <c r="Z54" s="207" t="str">
        <f>IFERROR(VLOOKUP(X54, 【参考】数式用!$A$2:$B$48, 2, FALSE), "")</f>
        <v/>
      </c>
      <c r="AA54" s="423"/>
      <c r="AB54" s="424"/>
      <c r="AC54" s="316"/>
      <c r="AD54" s="315"/>
      <c r="AE54" s="211"/>
      <c r="AF54"/>
    </row>
    <row r="55" spans="1:32" ht="49.95" customHeight="1">
      <c r="A55" s="143">
        <f t="shared" si="0"/>
        <v>8</v>
      </c>
      <c r="B55" s="401"/>
      <c r="C55" s="402"/>
      <c r="D55" s="402"/>
      <c r="E55" s="402"/>
      <c r="F55" s="402"/>
      <c r="G55" s="402"/>
      <c r="H55" s="402"/>
      <c r="I55" s="402"/>
      <c r="J55" s="402"/>
      <c r="K55" s="403"/>
      <c r="L55" s="394"/>
      <c r="M55" s="395"/>
      <c r="N55" s="395"/>
      <c r="O55" s="395"/>
      <c r="P55" s="396"/>
      <c r="Q55" s="397"/>
      <c r="R55" s="397"/>
      <c r="S55" s="397"/>
      <c r="T55" s="397"/>
      <c r="U55" s="397"/>
      <c r="V55" s="212"/>
      <c r="W55" s="52"/>
      <c r="X55" s="390"/>
      <c r="Y55" s="391"/>
      <c r="Z55" s="207" t="str">
        <f>IFERROR(VLOOKUP(X55, 【参考】数式用!$A$2:$B$48, 2, FALSE), "")</f>
        <v/>
      </c>
      <c r="AA55" s="423"/>
      <c r="AB55" s="424"/>
      <c r="AC55" s="316"/>
      <c r="AD55" s="315"/>
      <c r="AE55" s="211"/>
      <c r="AF55"/>
    </row>
    <row r="56" spans="1:32" ht="49.95" customHeight="1">
      <c r="A56" s="143">
        <f t="shared" si="0"/>
        <v>9</v>
      </c>
      <c r="B56" s="401"/>
      <c r="C56" s="402"/>
      <c r="D56" s="402"/>
      <c r="E56" s="402"/>
      <c r="F56" s="402"/>
      <c r="G56" s="402"/>
      <c r="H56" s="402"/>
      <c r="I56" s="402"/>
      <c r="J56" s="402"/>
      <c r="K56" s="403"/>
      <c r="L56" s="394"/>
      <c r="M56" s="395"/>
      <c r="N56" s="395"/>
      <c r="O56" s="395"/>
      <c r="P56" s="396"/>
      <c r="Q56" s="397"/>
      <c r="R56" s="397"/>
      <c r="S56" s="397"/>
      <c r="T56" s="397"/>
      <c r="U56" s="397"/>
      <c r="V56" s="212"/>
      <c r="W56" s="52"/>
      <c r="X56" s="390"/>
      <c r="Y56" s="391"/>
      <c r="Z56" s="207" t="str">
        <f>IFERROR(VLOOKUP(X56, 【参考】数式用!$A$2:$B$48, 2, FALSE), "")</f>
        <v/>
      </c>
      <c r="AA56" s="423"/>
      <c r="AB56" s="424"/>
      <c r="AC56" s="316"/>
      <c r="AD56" s="315"/>
      <c r="AE56" s="211"/>
      <c r="AF56"/>
    </row>
    <row r="57" spans="1:32" ht="49.95" customHeight="1">
      <c r="A57" s="143">
        <f t="shared" si="0"/>
        <v>10</v>
      </c>
      <c r="B57" s="401"/>
      <c r="C57" s="402"/>
      <c r="D57" s="402"/>
      <c r="E57" s="402"/>
      <c r="F57" s="402"/>
      <c r="G57" s="402"/>
      <c r="H57" s="402"/>
      <c r="I57" s="402"/>
      <c r="J57" s="402"/>
      <c r="K57" s="403"/>
      <c r="L57" s="394"/>
      <c r="M57" s="395"/>
      <c r="N57" s="395"/>
      <c r="O57" s="395"/>
      <c r="P57" s="396"/>
      <c r="Q57" s="397"/>
      <c r="R57" s="397"/>
      <c r="S57" s="397"/>
      <c r="T57" s="397"/>
      <c r="U57" s="397"/>
      <c r="V57" s="212"/>
      <c r="W57" s="52"/>
      <c r="X57" s="390"/>
      <c r="Y57" s="391"/>
      <c r="Z57" s="207" t="str">
        <f>IFERROR(VLOOKUP(X57, 【参考】数式用!$A$2:$B$48, 2, FALSE), "")</f>
        <v/>
      </c>
      <c r="AA57" s="423"/>
      <c r="AB57" s="424"/>
      <c r="AC57" s="316"/>
      <c r="AD57" s="315"/>
      <c r="AE57" s="211"/>
      <c r="AF57"/>
    </row>
    <row r="58" spans="1:32" ht="49.95" customHeight="1">
      <c r="A58" s="143">
        <f t="shared" si="0"/>
        <v>11</v>
      </c>
      <c r="B58" s="401"/>
      <c r="C58" s="402"/>
      <c r="D58" s="402"/>
      <c r="E58" s="402"/>
      <c r="F58" s="402"/>
      <c r="G58" s="402"/>
      <c r="H58" s="402"/>
      <c r="I58" s="402"/>
      <c r="J58" s="402"/>
      <c r="K58" s="403"/>
      <c r="L58" s="394"/>
      <c r="M58" s="395"/>
      <c r="N58" s="395"/>
      <c r="O58" s="395"/>
      <c r="P58" s="396"/>
      <c r="Q58" s="397"/>
      <c r="R58" s="397"/>
      <c r="S58" s="397"/>
      <c r="T58" s="397"/>
      <c r="U58" s="397"/>
      <c r="V58" s="212"/>
      <c r="W58" s="52"/>
      <c r="X58" s="390"/>
      <c r="Y58" s="391"/>
      <c r="Z58" s="207" t="str">
        <f>IFERROR(VLOOKUP(X58, 【参考】数式用!$A$2:$B$48, 2, FALSE), "")</f>
        <v/>
      </c>
      <c r="AA58" s="423"/>
      <c r="AB58" s="424"/>
      <c r="AC58" s="316"/>
      <c r="AD58" s="315"/>
      <c r="AE58" s="211"/>
      <c r="AF58"/>
    </row>
    <row r="59" spans="1:32" ht="49.95" customHeight="1">
      <c r="A59" s="143">
        <f t="shared" si="0"/>
        <v>12</v>
      </c>
      <c r="B59" s="401"/>
      <c r="C59" s="402"/>
      <c r="D59" s="402"/>
      <c r="E59" s="402"/>
      <c r="F59" s="402"/>
      <c r="G59" s="402"/>
      <c r="H59" s="402"/>
      <c r="I59" s="402"/>
      <c r="J59" s="402"/>
      <c r="K59" s="403"/>
      <c r="L59" s="394"/>
      <c r="M59" s="395"/>
      <c r="N59" s="395"/>
      <c r="O59" s="395"/>
      <c r="P59" s="396"/>
      <c r="Q59" s="397"/>
      <c r="R59" s="397"/>
      <c r="S59" s="397"/>
      <c r="T59" s="397"/>
      <c r="U59" s="397"/>
      <c r="V59" s="212"/>
      <c r="W59" s="52"/>
      <c r="X59" s="390"/>
      <c r="Y59" s="391"/>
      <c r="Z59" s="207" t="str">
        <f>IFERROR(VLOOKUP(X59, 【参考】数式用!$A$2:$B$48, 2, FALSE), "")</f>
        <v/>
      </c>
      <c r="AA59" s="423"/>
      <c r="AB59" s="424"/>
      <c r="AC59" s="316"/>
      <c r="AD59" s="315"/>
      <c r="AE59" s="211"/>
      <c r="AF59"/>
    </row>
    <row r="60" spans="1:32" ht="49.95" customHeight="1">
      <c r="A60" s="143">
        <f t="shared" si="0"/>
        <v>13</v>
      </c>
      <c r="B60" s="401"/>
      <c r="C60" s="402"/>
      <c r="D60" s="402"/>
      <c r="E60" s="402"/>
      <c r="F60" s="402"/>
      <c r="G60" s="402"/>
      <c r="H60" s="402"/>
      <c r="I60" s="402"/>
      <c r="J60" s="402"/>
      <c r="K60" s="403"/>
      <c r="L60" s="394"/>
      <c r="M60" s="395"/>
      <c r="N60" s="395"/>
      <c r="O60" s="395"/>
      <c r="P60" s="396"/>
      <c r="Q60" s="397"/>
      <c r="R60" s="397"/>
      <c r="S60" s="397"/>
      <c r="T60" s="397"/>
      <c r="U60" s="397"/>
      <c r="V60" s="212"/>
      <c r="W60" s="52"/>
      <c r="X60" s="390"/>
      <c r="Y60" s="391"/>
      <c r="Z60" s="207" t="str">
        <f>IFERROR(VLOOKUP(X60, 【参考】数式用!$A$2:$B$48, 2, FALSE), "")</f>
        <v/>
      </c>
      <c r="AA60" s="423"/>
      <c r="AB60" s="424"/>
      <c r="AC60" s="316"/>
      <c r="AD60" s="315"/>
      <c r="AE60" s="211"/>
      <c r="AF60"/>
    </row>
    <row r="61" spans="1:32" ht="49.95" customHeight="1">
      <c r="A61" s="143">
        <f t="shared" si="0"/>
        <v>14</v>
      </c>
      <c r="B61" s="401"/>
      <c r="C61" s="402"/>
      <c r="D61" s="402"/>
      <c r="E61" s="402"/>
      <c r="F61" s="402"/>
      <c r="G61" s="402"/>
      <c r="H61" s="402"/>
      <c r="I61" s="402"/>
      <c r="J61" s="402"/>
      <c r="K61" s="403"/>
      <c r="L61" s="394"/>
      <c r="M61" s="395"/>
      <c r="N61" s="395"/>
      <c r="O61" s="395"/>
      <c r="P61" s="396"/>
      <c r="Q61" s="397"/>
      <c r="R61" s="397"/>
      <c r="S61" s="397"/>
      <c r="T61" s="397"/>
      <c r="U61" s="397"/>
      <c r="V61" s="212"/>
      <c r="W61" s="52"/>
      <c r="X61" s="390"/>
      <c r="Y61" s="391"/>
      <c r="Z61" s="207" t="str">
        <f>IFERROR(VLOOKUP(X61, 【参考】数式用!$A$2:$B$48, 2, FALSE), "")</f>
        <v/>
      </c>
      <c r="AA61" s="423"/>
      <c r="AB61" s="424"/>
      <c r="AC61" s="316"/>
      <c r="AD61" s="315"/>
      <c r="AE61" s="211"/>
      <c r="AF61"/>
    </row>
    <row r="62" spans="1:32" ht="49.95" customHeight="1">
      <c r="A62" s="143">
        <f t="shared" si="0"/>
        <v>15</v>
      </c>
      <c r="B62" s="401"/>
      <c r="C62" s="402"/>
      <c r="D62" s="402"/>
      <c r="E62" s="402"/>
      <c r="F62" s="402"/>
      <c r="G62" s="402"/>
      <c r="H62" s="402"/>
      <c r="I62" s="402"/>
      <c r="J62" s="402"/>
      <c r="K62" s="403"/>
      <c r="L62" s="394"/>
      <c r="M62" s="395"/>
      <c r="N62" s="395"/>
      <c r="O62" s="395"/>
      <c r="P62" s="396"/>
      <c r="Q62" s="397"/>
      <c r="R62" s="397"/>
      <c r="S62" s="397"/>
      <c r="T62" s="397"/>
      <c r="U62" s="397"/>
      <c r="V62" s="212"/>
      <c r="W62" s="52"/>
      <c r="X62" s="390"/>
      <c r="Y62" s="391"/>
      <c r="Z62" s="207" t="str">
        <f>IFERROR(VLOOKUP(X62, 【参考】数式用!$A$2:$B$48, 2, FALSE), "")</f>
        <v/>
      </c>
      <c r="AA62" s="423"/>
      <c r="AB62" s="424"/>
      <c r="AC62" s="316"/>
      <c r="AD62" s="315"/>
      <c r="AE62" s="211"/>
      <c r="AF62"/>
    </row>
    <row r="63" spans="1:32" ht="49.95" customHeight="1">
      <c r="A63" s="143">
        <f t="shared" si="0"/>
        <v>16</v>
      </c>
      <c r="B63" s="401"/>
      <c r="C63" s="402"/>
      <c r="D63" s="402"/>
      <c r="E63" s="402"/>
      <c r="F63" s="402"/>
      <c r="G63" s="402"/>
      <c r="H63" s="402"/>
      <c r="I63" s="402"/>
      <c r="J63" s="402"/>
      <c r="K63" s="403"/>
      <c r="L63" s="394"/>
      <c r="M63" s="395"/>
      <c r="N63" s="395"/>
      <c r="O63" s="395"/>
      <c r="P63" s="396"/>
      <c r="Q63" s="397"/>
      <c r="R63" s="397"/>
      <c r="S63" s="397"/>
      <c r="T63" s="397"/>
      <c r="U63" s="397"/>
      <c r="V63" s="212"/>
      <c r="W63" s="52"/>
      <c r="X63" s="390"/>
      <c r="Y63" s="391"/>
      <c r="Z63" s="207" t="str">
        <f>IFERROR(VLOOKUP(X63, 【参考】数式用!$A$2:$B$48, 2, FALSE), "")</f>
        <v/>
      </c>
      <c r="AA63" s="423"/>
      <c r="AB63" s="424"/>
      <c r="AC63" s="316"/>
      <c r="AD63" s="315"/>
      <c r="AE63" s="211"/>
      <c r="AF63"/>
    </row>
    <row r="64" spans="1:32" ht="49.95" customHeight="1">
      <c r="A64" s="143">
        <f t="shared" si="0"/>
        <v>17</v>
      </c>
      <c r="B64" s="401"/>
      <c r="C64" s="402"/>
      <c r="D64" s="402"/>
      <c r="E64" s="402"/>
      <c r="F64" s="402"/>
      <c r="G64" s="402"/>
      <c r="H64" s="402"/>
      <c r="I64" s="402"/>
      <c r="J64" s="402"/>
      <c r="K64" s="403"/>
      <c r="L64" s="394"/>
      <c r="M64" s="395"/>
      <c r="N64" s="395"/>
      <c r="O64" s="395"/>
      <c r="P64" s="396"/>
      <c r="Q64" s="397"/>
      <c r="R64" s="397"/>
      <c r="S64" s="397"/>
      <c r="T64" s="397"/>
      <c r="U64" s="397"/>
      <c r="V64" s="212"/>
      <c r="W64" s="52"/>
      <c r="X64" s="390"/>
      <c r="Y64" s="391"/>
      <c r="Z64" s="207" t="str">
        <f>IFERROR(VLOOKUP(X64, 【参考】数式用!$A$2:$B$48, 2, FALSE), "")</f>
        <v/>
      </c>
      <c r="AA64" s="423"/>
      <c r="AB64" s="424"/>
      <c r="AC64" s="316"/>
      <c r="AD64" s="315"/>
      <c r="AE64" s="211"/>
      <c r="AF64"/>
    </row>
    <row r="65" spans="1:32" ht="49.95" customHeight="1">
      <c r="A65" s="143">
        <f t="shared" si="0"/>
        <v>18</v>
      </c>
      <c r="B65" s="401"/>
      <c r="C65" s="402"/>
      <c r="D65" s="402"/>
      <c r="E65" s="402"/>
      <c r="F65" s="402"/>
      <c r="G65" s="402"/>
      <c r="H65" s="402"/>
      <c r="I65" s="402"/>
      <c r="J65" s="402"/>
      <c r="K65" s="403"/>
      <c r="L65" s="394"/>
      <c r="M65" s="395"/>
      <c r="N65" s="395"/>
      <c r="O65" s="395"/>
      <c r="P65" s="396"/>
      <c r="Q65" s="397"/>
      <c r="R65" s="397"/>
      <c r="S65" s="397"/>
      <c r="T65" s="397"/>
      <c r="U65" s="397"/>
      <c r="V65" s="212"/>
      <c r="W65" s="52"/>
      <c r="X65" s="390"/>
      <c r="Y65" s="391"/>
      <c r="Z65" s="207" t="str">
        <f>IFERROR(VLOOKUP(X65, 【参考】数式用!$A$2:$B$48, 2, FALSE), "")</f>
        <v/>
      </c>
      <c r="AA65" s="423"/>
      <c r="AB65" s="424"/>
      <c r="AC65" s="316"/>
      <c r="AD65" s="315"/>
      <c r="AE65" s="211"/>
      <c r="AF65"/>
    </row>
    <row r="66" spans="1:32" ht="49.95" customHeight="1">
      <c r="A66" s="143">
        <f t="shared" si="0"/>
        <v>19</v>
      </c>
      <c r="B66" s="401"/>
      <c r="C66" s="402"/>
      <c r="D66" s="402"/>
      <c r="E66" s="402"/>
      <c r="F66" s="402"/>
      <c r="G66" s="402"/>
      <c r="H66" s="402"/>
      <c r="I66" s="402"/>
      <c r="J66" s="402"/>
      <c r="K66" s="403"/>
      <c r="L66" s="394"/>
      <c r="M66" s="395"/>
      <c r="N66" s="395"/>
      <c r="O66" s="395"/>
      <c r="P66" s="396"/>
      <c r="Q66" s="397"/>
      <c r="R66" s="397"/>
      <c r="S66" s="397"/>
      <c r="T66" s="397"/>
      <c r="U66" s="397"/>
      <c r="V66" s="212"/>
      <c r="W66" s="52"/>
      <c r="X66" s="390"/>
      <c r="Y66" s="391"/>
      <c r="Z66" s="207" t="str">
        <f>IFERROR(VLOOKUP(X66, 【参考】数式用!$A$2:$B$48, 2, FALSE), "")</f>
        <v/>
      </c>
      <c r="AA66" s="423"/>
      <c r="AB66" s="424"/>
      <c r="AC66" s="316"/>
      <c r="AD66" s="315"/>
      <c r="AE66" s="211"/>
      <c r="AF66"/>
    </row>
    <row r="67" spans="1:32" ht="49.95" customHeight="1">
      <c r="A67" s="143">
        <f t="shared" si="0"/>
        <v>20</v>
      </c>
      <c r="B67" s="401"/>
      <c r="C67" s="402"/>
      <c r="D67" s="402"/>
      <c r="E67" s="402"/>
      <c r="F67" s="402"/>
      <c r="G67" s="402"/>
      <c r="H67" s="402"/>
      <c r="I67" s="402"/>
      <c r="J67" s="402"/>
      <c r="K67" s="403"/>
      <c r="L67" s="394"/>
      <c r="M67" s="395"/>
      <c r="N67" s="395"/>
      <c r="O67" s="395"/>
      <c r="P67" s="396"/>
      <c r="Q67" s="397"/>
      <c r="R67" s="397"/>
      <c r="S67" s="397"/>
      <c r="T67" s="397"/>
      <c r="U67" s="397"/>
      <c r="V67" s="212"/>
      <c r="W67" s="52"/>
      <c r="X67" s="390"/>
      <c r="Y67" s="391"/>
      <c r="Z67" s="207" t="str">
        <f>IFERROR(VLOOKUP(X67, 【参考】数式用!$A$2:$B$48, 2, FALSE), "")</f>
        <v/>
      </c>
      <c r="AA67" s="423"/>
      <c r="AB67" s="424"/>
      <c r="AC67" s="316"/>
      <c r="AD67" s="315"/>
      <c r="AE67" s="211"/>
      <c r="AF67"/>
    </row>
    <row r="68" spans="1:32" ht="49.95" customHeight="1">
      <c r="A68" s="143">
        <f t="shared" si="0"/>
        <v>21</v>
      </c>
      <c r="B68" s="401"/>
      <c r="C68" s="402"/>
      <c r="D68" s="402"/>
      <c r="E68" s="402"/>
      <c r="F68" s="402"/>
      <c r="G68" s="402"/>
      <c r="H68" s="402"/>
      <c r="I68" s="402"/>
      <c r="J68" s="402"/>
      <c r="K68" s="403"/>
      <c r="L68" s="394"/>
      <c r="M68" s="395"/>
      <c r="N68" s="395"/>
      <c r="O68" s="395"/>
      <c r="P68" s="396"/>
      <c r="Q68" s="397"/>
      <c r="R68" s="397"/>
      <c r="S68" s="397"/>
      <c r="T68" s="397"/>
      <c r="U68" s="397"/>
      <c r="V68" s="212"/>
      <c r="W68" s="52"/>
      <c r="X68" s="390"/>
      <c r="Y68" s="391"/>
      <c r="Z68" s="207" t="str">
        <f>IFERROR(VLOOKUP(X68, 【参考】数式用!$A$2:$B$48, 2, FALSE), "")</f>
        <v/>
      </c>
      <c r="AA68" s="423"/>
      <c r="AB68" s="424"/>
      <c r="AC68" s="316"/>
      <c r="AD68" s="315"/>
      <c r="AE68" s="211"/>
      <c r="AF68"/>
    </row>
    <row r="69" spans="1:32" ht="49.95" customHeight="1">
      <c r="A69" s="143">
        <f t="shared" si="0"/>
        <v>22</v>
      </c>
      <c r="B69" s="401"/>
      <c r="C69" s="402"/>
      <c r="D69" s="402"/>
      <c r="E69" s="402"/>
      <c r="F69" s="402"/>
      <c r="G69" s="402"/>
      <c r="H69" s="402"/>
      <c r="I69" s="402"/>
      <c r="J69" s="402"/>
      <c r="K69" s="403"/>
      <c r="L69" s="394"/>
      <c r="M69" s="395"/>
      <c r="N69" s="395"/>
      <c r="O69" s="395"/>
      <c r="P69" s="396"/>
      <c r="Q69" s="397"/>
      <c r="R69" s="397"/>
      <c r="S69" s="397"/>
      <c r="T69" s="397"/>
      <c r="U69" s="397"/>
      <c r="V69" s="212"/>
      <c r="W69" s="52"/>
      <c r="X69" s="390"/>
      <c r="Y69" s="391"/>
      <c r="Z69" s="207" t="str">
        <f>IFERROR(VLOOKUP(X69, 【参考】数式用!$A$2:$B$48, 2, FALSE), "")</f>
        <v/>
      </c>
      <c r="AA69" s="423"/>
      <c r="AB69" s="424"/>
      <c r="AC69" s="316"/>
      <c r="AD69" s="315"/>
      <c r="AE69" s="211"/>
      <c r="AF69"/>
    </row>
    <row r="70" spans="1:32" ht="49.95" customHeight="1">
      <c r="A70" s="143">
        <f t="shared" si="0"/>
        <v>23</v>
      </c>
      <c r="B70" s="401"/>
      <c r="C70" s="402"/>
      <c r="D70" s="402"/>
      <c r="E70" s="402"/>
      <c r="F70" s="402"/>
      <c r="G70" s="402"/>
      <c r="H70" s="402"/>
      <c r="I70" s="402"/>
      <c r="J70" s="402"/>
      <c r="K70" s="403"/>
      <c r="L70" s="394"/>
      <c r="M70" s="395"/>
      <c r="N70" s="395"/>
      <c r="O70" s="395"/>
      <c r="P70" s="396"/>
      <c r="Q70" s="397"/>
      <c r="R70" s="397"/>
      <c r="S70" s="397"/>
      <c r="T70" s="397"/>
      <c r="U70" s="397"/>
      <c r="V70" s="212"/>
      <c r="W70" s="52"/>
      <c r="X70" s="390"/>
      <c r="Y70" s="391"/>
      <c r="Z70" s="207" t="str">
        <f>IFERROR(VLOOKUP(X70, 【参考】数式用!$A$2:$B$48, 2, FALSE), "")</f>
        <v/>
      </c>
      <c r="AA70" s="423"/>
      <c r="AB70" s="424"/>
      <c r="AC70" s="316"/>
      <c r="AD70" s="315"/>
      <c r="AE70" s="211"/>
      <c r="AF70"/>
    </row>
    <row r="71" spans="1:32" ht="49.95" customHeight="1">
      <c r="A71" s="143">
        <f t="shared" si="0"/>
        <v>24</v>
      </c>
      <c r="B71" s="401"/>
      <c r="C71" s="402"/>
      <c r="D71" s="402"/>
      <c r="E71" s="402"/>
      <c r="F71" s="402"/>
      <c r="G71" s="402"/>
      <c r="H71" s="402"/>
      <c r="I71" s="402"/>
      <c r="J71" s="402"/>
      <c r="K71" s="403"/>
      <c r="L71" s="394"/>
      <c r="M71" s="395"/>
      <c r="N71" s="395"/>
      <c r="O71" s="395"/>
      <c r="P71" s="396"/>
      <c r="Q71" s="397"/>
      <c r="R71" s="397"/>
      <c r="S71" s="397"/>
      <c r="T71" s="397"/>
      <c r="U71" s="397"/>
      <c r="V71" s="212"/>
      <c r="W71" s="52"/>
      <c r="X71" s="390"/>
      <c r="Y71" s="391"/>
      <c r="Z71" s="207" t="str">
        <f>IFERROR(VLOOKUP(X71, 【参考】数式用!$A$2:$B$48, 2, FALSE), "")</f>
        <v/>
      </c>
      <c r="AA71" s="423"/>
      <c r="AB71" s="424"/>
      <c r="AC71" s="316"/>
      <c r="AD71" s="315"/>
      <c r="AE71" s="211"/>
      <c r="AF71"/>
    </row>
    <row r="72" spans="1:32" ht="49.95" customHeight="1">
      <c r="A72" s="143">
        <f t="shared" si="0"/>
        <v>25</v>
      </c>
      <c r="B72" s="401"/>
      <c r="C72" s="402"/>
      <c r="D72" s="402"/>
      <c r="E72" s="402"/>
      <c r="F72" s="402"/>
      <c r="G72" s="402"/>
      <c r="H72" s="402"/>
      <c r="I72" s="402"/>
      <c r="J72" s="402"/>
      <c r="K72" s="403"/>
      <c r="L72" s="394"/>
      <c r="M72" s="395"/>
      <c r="N72" s="395"/>
      <c r="O72" s="395"/>
      <c r="P72" s="396"/>
      <c r="Q72" s="397"/>
      <c r="R72" s="397"/>
      <c r="S72" s="397"/>
      <c r="T72" s="397"/>
      <c r="U72" s="397"/>
      <c r="V72" s="212"/>
      <c r="W72" s="52"/>
      <c r="X72" s="390"/>
      <c r="Y72" s="391"/>
      <c r="Z72" s="207" t="str">
        <f>IFERROR(VLOOKUP(X72, 【参考】数式用!$A$2:$B$48, 2, FALSE), "")</f>
        <v/>
      </c>
      <c r="AA72" s="423"/>
      <c r="AB72" s="424"/>
      <c r="AC72" s="316"/>
      <c r="AD72" s="315"/>
      <c r="AE72" s="211"/>
      <c r="AF72"/>
    </row>
    <row r="73" spans="1:32" ht="49.95" customHeight="1">
      <c r="A73" s="143">
        <f t="shared" si="0"/>
        <v>26</v>
      </c>
      <c r="B73" s="401"/>
      <c r="C73" s="402"/>
      <c r="D73" s="402"/>
      <c r="E73" s="402"/>
      <c r="F73" s="402"/>
      <c r="G73" s="402"/>
      <c r="H73" s="402"/>
      <c r="I73" s="402"/>
      <c r="J73" s="402"/>
      <c r="K73" s="403"/>
      <c r="L73" s="394"/>
      <c r="M73" s="395"/>
      <c r="N73" s="395"/>
      <c r="O73" s="395"/>
      <c r="P73" s="396"/>
      <c r="Q73" s="397"/>
      <c r="R73" s="397"/>
      <c r="S73" s="397"/>
      <c r="T73" s="397"/>
      <c r="U73" s="397"/>
      <c r="V73" s="212"/>
      <c r="W73" s="52"/>
      <c r="X73" s="390"/>
      <c r="Y73" s="391"/>
      <c r="Z73" s="207" t="str">
        <f>IFERROR(VLOOKUP(X73, 【参考】数式用!$A$2:$B$48, 2, FALSE), "")</f>
        <v/>
      </c>
      <c r="AA73" s="423"/>
      <c r="AB73" s="424"/>
      <c r="AC73" s="316"/>
      <c r="AD73" s="315"/>
      <c r="AE73" s="211"/>
      <c r="AF73"/>
    </row>
    <row r="74" spans="1:32" ht="49.95" customHeight="1">
      <c r="A74" s="143">
        <f t="shared" si="0"/>
        <v>27</v>
      </c>
      <c r="B74" s="401"/>
      <c r="C74" s="402"/>
      <c r="D74" s="402"/>
      <c r="E74" s="402"/>
      <c r="F74" s="402"/>
      <c r="G74" s="402"/>
      <c r="H74" s="402"/>
      <c r="I74" s="402"/>
      <c r="J74" s="402"/>
      <c r="K74" s="403"/>
      <c r="L74" s="394"/>
      <c r="M74" s="395"/>
      <c r="N74" s="395"/>
      <c r="O74" s="395"/>
      <c r="P74" s="396"/>
      <c r="Q74" s="397"/>
      <c r="R74" s="397"/>
      <c r="S74" s="397"/>
      <c r="T74" s="397"/>
      <c r="U74" s="397"/>
      <c r="V74" s="212"/>
      <c r="W74" s="52"/>
      <c r="X74" s="390"/>
      <c r="Y74" s="391"/>
      <c r="Z74" s="207" t="str">
        <f>IFERROR(VLOOKUP(X74, 【参考】数式用!$A$2:$B$48, 2, FALSE), "")</f>
        <v/>
      </c>
      <c r="AA74" s="423"/>
      <c r="AB74" s="424"/>
      <c r="AC74" s="316"/>
      <c r="AD74" s="315"/>
      <c r="AE74" s="211"/>
      <c r="AF74"/>
    </row>
    <row r="75" spans="1:32" ht="49.95" customHeight="1">
      <c r="A75" s="143">
        <f t="shared" si="0"/>
        <v>28</v>
      </c>
      <c r="B75" s="401"/>
      <c r="C75" s="402"/>
      <c r="D75" s="402"/>
      <c r="E75" s="402"/>
      <c r="F75" s="402"/>
      <c r="G75" s="402"/>
      <c r="H75" s="402"/>
      <c r="I75" s="402"/>
      <c r="J75" s="402"/>
      <c r="K75" s="403"/>
      <c r="L75" s="394"/>
      <c r="M75" s="395"/>
      <c r="N75" s="395"/>
      <c r="O75" s="395"/>
      <c r="P75" s="396"/>
      <c r="Q75" s="397"/>
      <c r="R75" s="397"/>
      <c r="S75" s="397"/>
      <c r="T75" s="397"/>
      <c r="U75" s="397"/>
      <c r="V75" s="212"/>
      <c r="W75" s="52"/>
      <c r="X75" s="390"/>
      <c r="Y75" s="391"/>
      <c r="Z75" s="207" t="str">
        <f>IFERROR(VLOOKUP(X75, 【参考】数式用!$A$2:$B$48, 2, FALSE), "")</f>
        <v/>
      </c>
      <c r="AA75" s="423"/>
      <c r="AB75" s="424"/>
      <c r="AC75" s="316"/>
      <c r="AD75" s="315"/>
      <c r="AE75" s="211"/>
      <c r="AF75"/>
    </row>
    <row r="76" spans="1:32" ht="49.95" customHeight="1">
      <c r="A76" s="143">
        <f t="shared" si="0"/>
        <v>29</v>
      </c>
      <c r="B76" s="401"/>
      <c r="C76" s="402"/>
      <c r="D76" s="402"/>
      <c r="E76" s="402"/>
      <c r="F76" s="402"/>
      <c r="G76" s="402"/>
      <c r="H76" s="402"/>
      <c r="I76" s="402"/>
      <c r="J76" s="402"/>
      <c r="K76" s="403"/>
      <c r="L76" s="394"/>
      <c r="M76" s="395"/>
      <c r="N76" s="395"/>
      <c r="O76" s="395"/>
      <c r="P76" s="396"/>
      <c r="Q76" s="397"/>
      <c r="R76" s="397"/>
      <c r="S76" s="397"/>
      <c r="T76" s="397"/>
      <c r="U76" s="397"/>
      <c r="V76" s="212"/>
      <c r="W76" s="52"/>
      <c r="X76" s="390"/>
      <c r="Y76" s="391"/>
      <c r="Z76" s="207" t="str">
        <f>IFERROR(VLOOKUP(X76, 【参考】数式用!$A$2:$B$48, 2, FALSE), "")</f>
        <v/>
      </c>
      <c r="AA76" s="423"/>
      <c r="AB76" s="424"/>
      <c r="AC76" s="316"/>
      <c r="AD76" s="315"/>
      <c r="AE76" s="211"/>
      <c r="AF76"/>
    </row>
    <row r="77" spans="1:32" ht="49.95" customHeight="1">
      <c r="A77" s="143">
        <f t="shared" si="0"/>
        <v>30</v>
      </c>
      <c r="B77" s="401"/>
      <c r="C77" s="402"/>
      <c r="D77" s="402"/>
      <c r="E77" s="402"/>
      <c r="F77" s="402"/>
      <c r="G77" s="402"/>
      <c r="H77" s="402"/>
      <c r="I77" s="402"/>
      <c r="J77" s="402"/>
      <c r="K77" s="403"/>
      <c r="L77" s="394"/>
      <c r="M77" s="395"/>
      <c r="N77" s="395"/>
      <c r="O77" s="395"/>
      <c r="P77" s="396"/>
      <c r="Q77" s="397"/>
      <c r="R77" s="397"/>
      <c r="S77" s="397"/>
      <c r="T77" s="397"/>
      <c r="U77" s="397"/>
      <c r="V77" s="212"/>
      <c r="W77" s="52"/>
      <c r="X77" s="390"/>
      <c r="Y77" s="391"/>
      <c r="Z77" s="207" t="str">
        <f>IFERROR(VLOOKUP(X77, 【参考】数式用!$A$2:$B$48, 2, FALSE), "")</f>
        <v/>
      </c>
      <c r="AA77" s="423"/>
      <c r="AB77" s="424"/>
      <c r="AC77" s="316"/>
      <c r="AD77" s="315"/>
      <c r="AE77" s="211"/>
      <c r="AF77"/>
    </row>
    <row r="78" spans="1:32" ht="49.95" customHeight="1">
      <c r="A78" s="143">
        <f t="shared" si="0"/>
        <v>31</v>
      </c>
      <c r="B78" s="401"/>
      <c r="C78" s="402"/>
      <c r="D78" s="402"/>
      <c r="E78" s="402"/>
      <c r="F78" s="402"/>
      <c r="G78" s="402"/>
      <c r="H78" s="402"/>
      <c r="I78" s="402"/>
      <c r="J78" s="402"/>
      <c r="K78" s="403"/>
      <c r="L78" s="394"/>
      <c r="M78" s="395"/>
      <c r="N78" s="395"/>
      <c r="O78" s="395"/>
      <c r="P78" s="396"/>
      <c r="Q78" s="397"/>
      <c r="R78" s="397"/>
      <c r="S78" s="397"/>
      <c r="T78" s="397"/>
      <c r="U78" s="397"/>
      <c r="V78" s="212"/>
      <c r="W78" s="52"/>
      <c r="X78" s="390"/>
      <c r="Y78" s="391"/>
      <c r="Z78" s="207" t="str">
        <f>IFERROR(VLOOKUP(X78, 【参考】数式用!$A$2:$B$48, 2, FALSE), "")</f>
        <v/>
      </c>
      <c r="AA78" s="423"/>
      <c r="AB78" s="424"/>
      <c r="AC78" s="316"/>
      <c r="AD78" s="315"/>
      <c r="AE78" s="211"/>
      <c r="AF78"/>
    </row>
    <row r="79" spans="1:32" ht="49.95" customHeight="1">
      <c r="A79" s="143">
        <f t="shared" si="0"/>
        <v>32</v>
      </c>
      <c r="B79" s="401"/>
      <c r="C79" s="402"/>
      <c r="D79" s="402"/>
      <c r="E79" s="402"/>
      <c r="F79" s="402"/>
      <c r="G79" s="402"/>
      <c r="H79" s="402"/>
      <c r="I79" s="402"/>
      <c r="J79" s="402"/>
      <c r="K79" s="403"/>
      <c r="L79" s="394"/>
      <c r="M79" s="395"/>
      <c r="N79" s="395"/>
      <c r="O79" s="395"/>
      <c r="P79" s="396"/>
      <c r="Q79" s="397"/>
      <c r="R79" s="397"/>
      <c r="S79" s="397"/>
      <c r="T79" s="397"/>
      <c r="U79" s="397"/>
      <c r="V79" s="212"/>
      <c r="W79" s="52"/>
      <c r="X79" s="390"/>
      <c r="Y79" s="391"/>
      <c r="Z79" s="207" t="str">
        <f>IFERROR(VLOOKUP(X79, 【参考】数式用!$A$2:$B$48, 2, FALSE), "")</f>
        <v/>
      </c>
      <c r="AA79" s="423"/>
      <c r="AB79" s="424"/>
      <c r="AC79" s="316"/>
      <c r="AD79" s="315"/>
      <c r="AE79" s="211"/>
      <c r="AF79"/>
    </row>
    <row r="80" spans="1:32" ht="49.95" customHeight="1">
      <c r="A80" s="143">
        <f t="shared" si="0"/>
        <v>33</v>
      </c>
      <c r="B80" s="401"/>
      <c r="C80" s="402"/>
      <c r="D80" s="402"/>
      <c r="E80" s="402"/>
      <c r="F80" s="402"/>
      <c r="G80" s="402"/>
      <c r="H80" s="402"/>
      <c r="I80" s="402"/>
      <c r="J80" s="402"/>
      <c r="K80" s="403"/>
      <c r="L80" s="394"/>
      <c r="M80" s="395"/>
      <c r="N80" s="395"/>
      <c r="O80" s="395"/>
      <c r="P80" s="396"/>
      <c r="Q80" s="397"/>
      <c r="R80" s="397"/>
      <c r="S80" s="397"/>
      <c r="T80" s="397"/>
      <c r="U80" s="397"/>
      <c r="V80" s="212"/>
      <c r="W80" s="52"/>
      <c r="X80" s="390"/>
      <c r="Y80" s="391"/>
      <c r="Z80" s="207" t="str">
        <f>IFERROR(VLOOKUP(X80, 【参考】数式用!$A$2:$B$48, 2, FALSE), "")</f>
        <v/>
      </c>
      <c r="AA80" s="423"/>
      <c r="AB80" s="424"/>
      <c r="AC80" s="316"/>
      <c r="AD80" s="315"/>
      <c r="AE80" s="211"/>
      <c r="AF80"/>
    </row>
    <row r="81" spans="1:32" ht="49.95" customHeight="1">
      <c r="A81" s="143">
        <f t="shared" si="0"/>
        <v>34</v>
      </c>
      <c r="B81" s="401"/>
      <c r="C81" s="402"/>
      <c r="D81" s="402"/>
      <c r="E81" s="402"/>
      <c r="F81" s="402"/>
      <c r="G81" s="402"/>
      <c r="H81" s="402"/>
      <c r="I81" s="402"/>
      <c r="J81" s="402"/>
      <c r="K81" s="403"/>
      <c r="L81" s="394"/>
      <c r="M81" s="395"/>
      <c r="N81" s="395"/>
      <c r="O81" s="395"/>
      <c r="P81" s="396"/>
      <c r="Q81" s="397"/>
      <c r="R81" s="397"/>
      <c r="S81" s="397"/>
      <c r="T81" s="397"/>
      <c r="U81" s="397"/>
      <c r="V81" s="212"/>
      <c r="W81" s="52"/>
      <c r="X81" s="390"/>
      <c r="Y81" s="391"/>
      <c r="Z81" s="207" t="str">
        <f>IFERROR(VLOOKUP(X81, 【参考】数式用!$A$2:$B$48, 2, FALSE), "")</f>
        <v/>
      </c>
      <c r="AA81" s="423"/>
      <c r="AB81" s="424"/>
      <c r="AC81" s="316"/>
      <c r="AD81" s="315"/>
      <c r="AE81" s="211"/>
      <c r="AF81"/>
    </row>
    <row r="82" spans="1:32" ht="49.95" customHeight="1">
      <c r="A82" s="143">
        <f t="shared" si="0"/>
        <v>35</v>
      </c>
      <c r="B82" s="401"/>
      <c r="C82" s="402"/>
      <c r="D82" s="402"/>
      <c r="E82" s="402"/>
      <c r="F82" s="402"/>
      <c r="G82" s="402"/>
      <c r="H82" s="402"/>
      <c r="I82" s="402"/>
      <c r="J82" s="402"/>
      <c r="K82" s="403"/>
      <c r="L82" s="394"/>
      <c r="M82" s="395"/>
      <c r="N82" s="395"/>
      <c r="O82" s="395"/>
      <c r="P82" s="396"/>
      <c r="Q82" s="397"/>
      <c r="R82" s="397"/>
      <c r="S82" s="397"/>
      <c r="T82" s="397"/>
      <c r="U82" s="397"/>
      <c r="V82" s="212"/>
      <c r="W82" s="52"/>
      <c r="X82" s="390"/>
      <c r="Y82" s="391"/>
      <c r="Z82" s="207" t="str">
        <f>IFERROR(VLOOKUP(X82, 【参考】数式用!$A$2:$B$48, 2, FALSE), "")</f>
        <v/>
      </c>
      <c r="AA82" s="423"/>
      <c r="AB82" s="424"/>
      <c r="AC82" s="316"/>
      <c r="AD82" s="315"/>
      <c r="AE82" s="211"/>
      <c r="AF82" s="145"/>
    </row>
    <row r="83" spans="1:32" ht="49.95" customHeight="1">
      <c r="A83" s="143">
        <f t="shared" si="0"/>
        <v>36</v>
      </c>
      <c r="B83" s="401"/>
      <c r="C83" s="402"/>
      <c r="D83" s="402"/>
      <c r="E83" s="402"/>
      <c r="F83" s="402"/>
      <c r="G83" s="402"/>
      <c r="H83" s="402"/>
      <c r="I83" s="402"/>
      <c r="J83" s="402"/>
      <c r="K83" s="403"/>
      <c r="L83" s="394"/>
      <c r="M83" s="395"/>
      <c r="N83" s="395"/>
      <c r="O83" s="395"/>
      <c r="P83" s="396"/>
      <c r="Q83" s="397"/>
      <c r="R83" s="397"/>
      <c r="S83" s="397"/>
      <c r="T83" s="397"/>
      <c r="U83" s="397"/>
      <c r="V83" s="212"/>
      <c r="W83" s="52"/>
      <c r="X83" s="390"/>
      <c r="Y83" s="391"/>
      <c r="Z83" s="207" t="str">
        <f>IFERROR(VLOOKUP(X83, 【参考】数式用!$A$2:$B$48, 2, FALSE), "")</f>
        <v/>
      </c>
      <c r="AA83" s="423"/>
      <c r="AB83" s="424"/>
      <c r="AC83" s="316"/>
      <c r="AD83" s="315"/>
      <c r="AE83" s="211"/>
      <c r="AF83" s="145"/>
    </row>
    <row r="84" spans="1:32" ht="49.95" customHeight="1">
      <c r="A84" s="143">
        <f t="shared" si="0"/>
        <v>37</v>
      </c>
      <c r="B84" s="401"/>
      <c r="C84" s="402"/>
      <c r="D84" s="402"/>
      <c r="E84" s="402"/>
      <c r="F84" s="402"/>
      <c r="G84" s="402"/>
      <c r="H84" s="402"/>
      <c r="I84" s="402"/>
      <c r="J84" s="402"/>
      <c r="K84" s="403"/>
      <c r="L84" s="394"/>
      <c r="M84" s="395"/>
      <c r="N84" s="395"/>
      <c r="O84" s="395"/>
      <c r="P84" s="396"/>
      <c r="Q84" s="397"/>
      <c r="R84" s="397"/>
      <c r="S84" s="397"/>
      <c r="T84" s="397"/>
      <c r="U84" s="397"/>
      <c r="V84" s="212"/>
      <c r="W84" s="52"/>
      <c r="X84" s="390"/>
      <c r="Y84" s="391"/>
      <c r="Z84" s="207" t="str">
        <f>IFERROR(VLOOKUP(X84, 【参考】数式用!$A$2:$B$48, 2, FALSE), "")</f>
        <v/>
      </c>
      <c r="AA84" s="423"/>
      <c r="AB84" s="424"/>
      <c r="AC84" s="316"/>
      <c r="AD84" s="315"/>
      <c r="AE84" s="211"/>
      <c r="AF84" s="145"/>
    </row>
    <row r="85" spans="1:32" ht="49.95" customHeight="1">
      <c r="A85" s="143">
        <f t="shared" si="0"/>
        <v>38</v>
      </c>
      <c r="B85" s="401"/>
      <c r="C85" s="402"/>
      <c r="D85" s="402"/>
      <c r="E85" s="402"/>
      <c r="F85" s="402"/>
      <c r="G85" s="402"/>
      <c r="H85" s="402"/>
      <c r="I85" s="402"/>
      <c r="J85" s="402"/>
      <c r="K85" s="403"/>
      <c r="L85" s="394"/>
      <c r="M85" s="395"/>
      <c r="N85" s="395"/>
      <c r="O85" s="395"/>
      <c r="P85" s="396"/>
      <c r="Q85" s="397"/>
      <c r="R85" s="397"/>
      <c r="S85" s="397"/>
      <c r="T85" s="397"/>
      <c r="U85" s="397"/>
      <c r="V85" s="212"/>
      <c r="W85" s="52"/>
      <c r="X85" s="390"/>
      <c r="Y85" s="391"/>
      <c r="Z85" s="207" t="str">
        <f>IFERROR(VLOOKUP(X85, 【参考】数式用!$A$2:$B$48, 2, FALSE), "")</f>
        <v/>
      </c>
      <c r="AA85" s="423"/>
      <c r="AB85" s="424"/>
      <c r="AC85" s="316"/>
      <c r="AD85" s="315"/>
      <c r="AE85" s="211"/>
      <c r="AF85" s="145"/>
    </row>
    <row r="86" spans="1:32" ht="49.95" customHeight="1">
      <c r="A86" s="143">
        <f t="shared" si="0"/>
        <v>39</v>
      </c>
      <c r="B86" s="401"/>
      <c r="C86" s="402"/>
      <c r="D86" s="402"/>
      <c r="E86" s="402"/>
      <c r="F86" s="402"/>
      <c r="G86" s="402"/>
      <c r="H86" s="402"/>
      <c r="I86" s="402"/>
      <c r="J86" s="402"/>
      <c r="K86" s="403"/>
      <c r="L86" s="394"/>
      <c r="M86" s="395"/>
      <c r="N86" s="395"/>
      <c r="O86" s="395"/>
      <c r="P86" s="396"/>
      <c r="Q86" s="397"/>
      <c r="R86" s="397"/>
      <c r="S86" s="397"/>
      <c r="T86" s="397"/>
      <c r="U86" s="397"/>
      <c r="V86" s="212"/>
      <c r="W86" s="52"/>
      <c r="X86" s="390"/>
      <c r="Y86" s="391"/>
      <c r="Z86" s="207" t="str">
        <f>IFERROR(VLOOKUP(X86, 【参考】数式用!$A$2:$B$48, 2, FALSE), "")</f>
        <v/>
      </c>
      <c r="AA86" s="423"/>
      <c r="AB86" s="424"/>
      <c r="AC86" s="316"/>
      <c r="AD86" s="315"/>
      <c r="AE86" s="211"/>
      <c r="AF86" s="145"/>
    </row>
    <row r="87" spans="1:32" ht="49.95" customHeight="1">
      <c r="A87" s="143">
        <f t="shared" ref="A87:A113" si="1">A86+1</f>
        <v>40</v>
      </c>
      <c r="B87" s="401"/>
      <c r="C87" s="402"/>
      <c r="D87" s="402"/>
      <c r="E87" s="402"/>
      <c r="F87" s="402"/>
      <c r="G87" s="402"/>
      <c r="H87" s="402"/>
      <c r="I87" s="402"/>
      <c r="J87" s="402"/>
      <c r="K87" s="403"/>
      <c r="L87" s="394"/>
      <c r="M87" s="395"/>
      <c r="N87" s="395"/>
      <c r="O87" s="395"/>
      <c r="P87" s="396"/>
      <c r="Q87" s="418"/>
      <c r="R87" s="418"/>
      <c r="S87" s="418"/>
      <c r="T87" s="418"/>
      <c r="U87" s="418"/>
      <c r="V87" s="52"/>
      <c r="W87" s="52"/>
      <c r="X87" s="390"/>
      <c r="Y87" s="391"/>
      <c r="Z87" s="207" t="str">
        <f>IFERROR(VLOOKUP(X87, 【参考】数式用!$A$2:$B$48, 2, FALSE), "")</f>
        <v/>
      </c>
      <c r="AA87" s="423"/>
      <c r="AB87" s="424"/>
      <c r="AC87" s="316"/>
      <c r="AD87" s="315"/>
      <c r="AE87" s="211"/>
      <c r="AF87" s="145"/>
    </row>
    <row r="88" spans="1:32" ht="49.95" customHeight="1">
      <c r="A88" s="143">
        <f t="shared" si="1"/>
        <v>41</v>
      </c>
      <c r="B88" s="401"/>
      <c r="C88" s="402"/>
      <c r="D88" s="402"/>
      <c r="E88" s="402"/>
      <c r="F88" s="402"/>
      <c r="G88" s="402"/>
      <c r="H88" s="402"/>
      <c r="I88" s="402"/>
      <c r="J88" s="402"/>
      <c r="K88" s="403"/>
      <c r="L88" s="394"/>
      <c r="M88" s="395"/>
      <c r="N88" s="395"/>
      <c r="O88" s="395"/>
      <c r="P88" s="396"/>
      <c r="Q88" s="418"/>
      <c r="R88" s="418"/>
      <c r="S88" s="418"/>
      <c r="T88" s="418"/>
      <c r="U88" s="418"/>
      <c r="V88" s="52"/>
      <c r="W88" s="52"/>
      <c r="X88" s="390"/>
      <c r="Y88" s="391"/>
      <c r="Z88" s="207" t="str">
        <f>IFERROR(VLOOKUP(X88, 【参考】数式用!$A$2:$B$48, 2, FALSE), "")</f>
        <v/>
      </c>
      <c r="AA88" s="423"/>
      <c r="AB88" s="424"/>
      <c r="AC88" s="316"/>
      <c r="AD88" s="315"/>
      <c r="AE88" s="211"/>
      <c r="AF88" s="145"/>
    </row>
    <row r="89" spans="1:32" ht="49.95" customHeight="1">
      <c r="A89" s="143">
        <f t="shared" si="1"/>
        <v>42</v>
      </c>
      <c r="B89" s="401"/>
      <c r="C89" s="402"/>
      <c r="D89" s="402"/>
      <c r="E89" s="402"/>
      <c r="F89" s="402"/>
      <c r="G89" s="402"/>
      <c r="H89" s="402"/>
      <c r="I89" s="402"/>
      <c r="J89" s="402"/>
      <c r="K89" s="403"/>
      <c r="L89" s="394"/>
      <c r="M89" s="395"/>
      <c r="N89" s="395"/>
      <c r="O89" s="395"/>
      <c r="P89" s="396"/>
      <c r="Q89" s="418"/>
      <c r="R89" s="418"/>
      <c r="S89" s="418"/>
      <c r="T89" s="418"/>
      <c r="U89" s="418"/>
      <c r="V89" s="52"/>
      <c r="W89" s="52"/>
      <c r="X89" s="390"/>
      <c r="Y89" s="391"/>
      <c r="Z89" s="207" t="str">
        <f>IFERROR(VLOOKUP(X89, 【参考】数式用!$A$2:$B$48, 2, FALSE), "")</f>
        <v/>
      </c>
      <c r="AA89" s="423"/>
      <c r="AB89" s="424"/>
      <c r="AC89" s="316"/>
      <c r="AD89" s="315"/>
      <c r="AE89" s="211"/>
      <c r="AF89" s="145"/>
    </row>
    <row r="90" spans="1:32" ht="49.95" customHeight="1">
      <c r="A90" s="143">
        <f t="shared" si="1"/>
        <v>43</v>
      </c>
      <c r="B90" s="401"/>
      <c r="C90" s="402"/>
      <c r="D90" s="402"/>
      <c r="E90" s="402"/>
      <c r="F90" s="402"/>
      <c r="G90" s="402"/>
      <c r="H90" s="402"/>
      <c r="I90" s="402"/>
      <c r="J90" s="402"/>
      <c r="K90" s="403"/>
      <c r="L90" s="394"/>
      <c r="M90" s="395"/>
      <c r="N90" s="395"/>
      <c r="O90" s="395"/>
      <c r="P90" s="396"/>
      <c r="Q90" s="418"/>
      <c r="R90" s="418"/>
      <c r="S90" s="418"/>
      <c r="T90" s="418"/>
      <c r="U90" s="418"/>
      <c r="V90" s="52"/>
      <c r="W90" s="52"/>
      <c r="X90" s="390"/>
      <c r="Y90" s="391"/>
      <c r="Z90" s="207" t="str">
        <f>IFERROR(VLOOKUP(X90, 【参考】数式用!$A$2:$B$48, 2, FALSE), "")</f>
        <v/>
      </c>
      <c r="AA90" s="423"/>
      <c r="AB90" s="424"/>
      <c r="AC90" s="316"/>
      <c r="AD90" s="315"/>
      <c r="AE90" s="211"/>
      <c r="AF90" s="145"/>
    </row>
    <row r="91" spans="1:32" ht="49.95" customHeight="1">
      <c r="A91" s="143">
        <f t="shared" si="1"/>
        <v>44</v>
      </c>
      <c r="B91" s="401"/>
      <c r="C91" s="402"/>
      <c r="D91" s="402"/>
      <c r="E91" s="402"/>
      <c r="F91" s="402"/>
      <c r="G91" s="402"/>
      <c r="H91" s="402"/>
      <c r="I91" s="402"/>
      <c r="J91" s="402"/>
      <c r="K91" s="403"/>
      <c r="L91" s="394"/>
      <c r="M91" s="395"/>
      <c r="N91" s="395"/>
      <c r="O91" s="395"/>
      <c r="P91" s="396"/>
      <c r="Q91" s="418"/>
      <c r="R91" s="418"/>
      <c r="S91" s="418"/>
      <c r="T91" s="418"/>
      <c r="U91" s="418"/>
      <c r="V91" s="52"/>
      <c r="W91" s="52"/>
      <c r="X91" s="390"/>
      <c r="Y91" s="391"/>
      <c r="Z91" s="207" t="str">
        <f>IFERROR(VLOOKUP(X91, 【参考】数式用!$A$2:$B$48, 2, FALSE), "")</f>
        <v/>
      </c>
      <c r="AA91" s="423"/>
      <c r="AB91" s="424"/>
      <c r="AC91" s="316"/>
      <c r="AD91" s="315"/>
      <c r="AE91" s="211"/>
      <c r="AF91" s="145"/>
    </row>
    <row r="92" spans="1:32" ht="49.95" customHeight="1">
      <c r="A92" s="143">
        <f t="shared" si="1"/>
        <v>45</v>
      </c>
      <c r="B92" s="414"/>
      <c r="C92" s="415"/>
      <c r="D92" s="415"/>
      <c r="E92" s="415"/>
      <c r="F92" s="415"/>
      <c r="G92" s="415"/>
      <c r="H92" s="415"/>
      <c r="I92" s="415"/>
      <c r="J92" s="415"/>
      <c r="K92" s="415"/>
      <c r="L92" s="394"/>
      <c r="M92" s="395"/>
      <c r="N92" s="395"/>
      <c r="O92" s="395"/>
      <c r="P92" s="396"/>
      <c r="Q92" s="418"/>
      <c r="R92" s="418"/>
      <c r="S92" s="418"/>
      <c r="T92" s="418"/>
      <c r="U92" s="418"/>
      <c r="V92" s="52"/>
      <c r="W92" s="52"/>
      <c r="X92" s="390"/>
      <c r="Y92" s="391"/>
      <c r="Z92" s="207" t="str">
        <f>IFERROR(VLOOKUP(X92, 【参考】数式用!$A$2:$B$48, 2, FALSE), "")</f>
        <v/>
      </c>
      <c r="AA92" s="423"/>
      <c r="AB92" s="424"/>
      <c r="AC92" s="316"/>
      <c r="AD92" s="315"/>
      <c r="AE92" s="211"/>
      <c r="AF92" s="145"/>
    </row>
    <row r="93" spans="1:32" ht="49.95" customHeight="1">
      <c r="A93" s="143">
        <f t="shared" si="1"/>
        <v>46</v>
      </c>
      <c r="B93" s="414"/>
      <c r="C93" s="415"/>
      <c r="D93" s="415"/>
      <c r="E93" s="415"/>
      <c r="F93" s="415"/>
      <c r="G93" s="415"/>
      <c r="H93" s="415"/>
      <c r="I93" s="415"/>
      <c r="J93" s="415"/>
      <c r="K93" s="415"/>
      <c r="L93" s="394"/>
      <c r="M93" s="395"/>
      <c r="N93" s="395"/>
      <c r="O93" s="395"/>
      <c r="P93" s="396"/>
      <c r="Q93" s="418"/>
      <c r="R93" s="418"/>
      <c r="S93" s="418"/>
      <c r="T93" s="418"/>
      <c r="U93" s="418"/>
      <c r="V93" s="52"/>
      <c r="W93" s="52"/>
      <c r="X93" s="390"/>
      <c r="Y93" s="391"/>
      <c r="Z93" s="207" t="str">
        <f>IFERROR(VLOOKUP(X93, 【参考】数式用!$A$2:$B$48, 2, FALSE), "")</f>
        <v/>
      </c>
      <c r="AA93" s="423"/>
      <c r="AB93" s="424"/>
      <c r="AC93" s="316"/>
      <c r="AD93" s="315"/>
      <c r="AE93" s="211"/>
      <c r="AF93" s="145"/>
    </row>
    <row r="94" spans="1:32" ht="49.95" customHeight="1">
      <c r="A94" s="143">
        <f t="shared" si="1"/>
        <v>47</v>
      </c>
      <c r="B94" s="414"/>
      <c r="C94" s="415"/>
      <c r="D94" s="415"/>
      <c r="E94" s="415"/>
      <c r="F94" s="415"/>
      <c r="G94" s="415"/>
      <c r="H94" s="415"/>
      <c r="I94" s="415"/>
      <c r="J94" s="415"/>
      <c r="K94" s="415"/>
      <c r="L94" s="394"/>
      <c r="M94" s="395"/>
      <c r="N94" s="395"/>
      <c r="O94" s="395"/>
      <c r="P94" s="396"/>
      <c r="Q94" s="418"/>
      <c r="R94" s="418"/>
      <c r="S94" s="418"/>
      <c r="T94" s="418"/>
      <c r="U94" s="418"/>
      <c r="V94" s="52"/>
      <c r="W94" s="52"/>
      <c r="X94" s="390"/>
      <c r="Y94" s="391"/>
      <c r="Z94" s="207" t="str">
        <f>IFERROR(VLOOKUP(X94, 【参考】数式用!$A$2:$B$48, 2, FALSE), "")</f>
        <v/>
      </c>
      <c r="AA94" s="423"/>
      <c r="AB94" s="424"/>
      <c r="AC94" s="316"/>
      <c r="AD94" s="315"/>
      <c r="AE94" s="211"/>
      <c r="AF94" s="145"/>
    </row>
    <row r="95" spans="1:32" ht="49.95" customHeight="1">
      <c r="A95" s="143">
        <f t="shared" si="1"/>
        <v>48</v>
      </c>
      <c r="B95" s="414"/>
      <c r="C95" s="415"/>
      <c r="D95" s="415"/>
      <c r="E95" s="415"/>
      <c r="F95" s="415"/>
      <c r="G95" s="415"/>
      <c r="H95" s="415"/>
      <c r="I95" s="415"/>
      <c r="J95" s="415"/>
      <c r="K95" s="415"/>
      <c r="L95" s="394"/>
      <c r="M95" s="395"/>
      <c r="N95" s="395"/>
      <c r="O95" s="395"/>
      <c r="P95" s="396"/>
      <c r="Q95" s="418"/>
      <c r="R95" s="418"/>
      <c r="S95" s="418"/>
      <c r="T95" s="418"/>
      <c r="U95" s="418"/>
      <c r="V95" s="52"/>
      <c r="W95" s="52"/>
      <c r="X95" s="390"/>
      <c r="Y95" s="391"/>
      <c r="Z95" s="207" t="str">
        <f>IFERROR(VLOOKUP(X95, 【参考】数式用!$A$2:$B$48, 2, FALSE), "")</f>
        <v/>
      </c>
      <c r="AA95" s="423"/>
      <c r="AB95" s="424"/>
      <c r="AC95" s="316"/>
      <c r="AD95" s="315"/>
      <c r="AE95" s="211"/>
      <c r="AF95" s="145"/>
    </row>
    <row r="96" spans="1:32" ht="49.95" customHeight="1">
      <c r="A96" s="143">
        <f t="shared" si="1"/>
        <v>49</v>
      </c>
      <c r="B96" s="414"/>
      <c r="C96" s="415"/>
      <c r="D96" s="415"/>
      <c r="E96" s="415"/>
      <c r="F96" s="415"/>
      <c r="G96" s="415"/>
      <c r="H96" s="415"/>
      <c r="I96" s="415"/>
      <c r="J96" s="415"/>
      <c r="K96" s="415"/>
      <c r="L96" s="394"/>
      <c r="M96" s="395"/>
      <c r="N96" s="395"/>
      <c r="O96" s="395"/>
      <c r="P96" s="396"/>
      <c r="Q96" s="418"/>
      <c r="R96" s="418"/>
      <c r="S96" s="418"/>
      <c r="T96" s="418"/>
      <c r="U96" s="418"/>
      <c r="V96" s="52"/>
      <c r="W96" s="52"/>
      <c r="X96" s="390"/>
      <c r="Y96" s="391"/>
      <c r="Z96" s="207" t="str">
        <f>IFERROR(VLOOKUP(X96, 【参考】数式用!$A$2:$B$48, 2, FALSE), "")</f>
        <v/>
      </c>
      <c r="AA96" s="500"/>
      <c r="AB96" s="501"/>
      <c r="AC96" s="316"/>
      <c r="AD96" s="315"/>
      <c r="AE96" s="211"/>
      <c r="AF96" s="145"/>
    </row>
    <row r="97" spans="1:32" ht="49.95" customHeight="1">
      <c r="A97" s="143">
        <f t="shared" si="1"/>
        <v>50</v>
      </c>
      <c r="B97" s="414"/>
      <c r="C97" s="415"/>
      <c r="D97" s="415"/>
      <c r="E97" s="415"/>
      <c r="F97" s="415"/>
      <c r="G97" s="415"/>
      <c r="H97" s="415"/>
      <c r="I97" s="415"/>
      <c r="J97" s="415"/>
      <c r="K97" s="415"/>
      <c r="L97" s="394"/>
      <c r="M97" s="395"/>
      <c r="N97" s="395"/>
      <c r="O97" s="395"/>
      <c r="P97" s="396"/>
      <c r="Q97" s="418"/>
      <c r="R97" s="418"/>
      <c r="S97" s="418"/>
      <c r="T97" s="418"/>
      <c r="U97" s="418"/>
      <c r="V97" s="52"/>
      <c r="W97" s="52"/>
      <c r="X97" s="390"/>
      <c r="Y97" s="391"/>
      <c r="Z97" s="207" t="str">
        <f>IFERROR(VLOOKUP(X97, 【参考】数式用!$A$2:$B$48, 2, FALSE), "")</f>
        <v/>
      </c>
      <c r="AA97" s="500"/>
      <c r="AB97" s="501"/>
      <c r="AC97" s="316"/>
      <c r="AD97" s="315"/>
      <c r="AE97" s="211"/>
      <c r="AF97" s="145"/>
    </row>
    <row r="98" spans="1:32" ht="49.95" customHeight="1">
      <c r="A98" s="143">
        <f t="shared" si="1"/>
        <v>51</v>
      </c>
      <c r="B98" s="414"/>
      <c r="C98" s="415"/>
      <c r="D98" s="415"/>
      <c r="E98" s="415"/>
      <c r="F98" s="415"/>
      <c r="G98" s="415"/>
      <c r="H98" s="415"/>
      <c r="I98" s="415"/>
      <c r="J98" s="415"/>
      <c r="K98" s="415"/>
      <c r="L98" s="394"/>
      <c r="M98" s="395"/>
      <c r="N98" s="395"/>
      <c r="O98" s="395"/>
      <c r="P98" s="396"/>
      <c r="Q98" s="418"/>
      <c r="R98" s="418"/>
      <c r="S98" s="418"/>
      <c r="T98" s="418"/>
      <c r="U98" s="418"/>
      <c r="V98" s="52"/>
      <c r="W98" s="52"/>
      <c r="X98" s="390"/>
      <c r="Y98" s="391"/>
      <c r="Z98" s="207" t="str">
        <f>IFERROR(VLOOKUP(X98, 【参考】数式用!$A$2:$B$48, 2, FALSE), "")</f>
        <v/>
      </c>
      <c r="AA98" s="500"/>
      <c r="AB98" s="501"/>
      <c r="AC98" s="316"/>
      <c r="AD98" s="315"/>
      <c r="AE98" s="211"/>
      <c r="AF98" s="145"/>
    </row>
    <row r="99" spans="1:32" ht="49.95" customHeight="1">
      <c r="A99" s="143">
        <f t="shared" si="1"/>
        <v>52</v>
      </c>
      <c r="B99" s="414"/>
      <c r="C99" s="415"/>
      <c r="D99" s="415"/>
      <c r="E99" s="415"/>
      <c r="F99" s="415"/>
      <c r="G99" s="415"/>
      <c r="H99" s="415"/>
      <c r="I99" s="415"/>
      <c r="J99" s="415"/>
      <c r="K99" s="415"/>
      <c r="L99" s="394"/>
      <c r="M99" s="395"/>
      <c r="N99" s="395"/>
      <c r="O99" s="395"/>
      <c r="P99" s="396"/>
      <c r="Q99" s="418"/>
      <c r="R99" s="418"/>
      <c r="S99" s="418"/>
      <c r="T99" s="418"/>
      <c r="U99" s="418"/>
      <c r="V99" s="52"/>
      <c r="W99" s="52"/>
      <c r="X99" s="390"/>
      <c r="Y99" s="391"/>
      <c r="Z99" s="207" t="str">
        <f>IFERROR(VLOOKUP(X99, 【参考】数式用!$A$2:$B$48, 2, FALSE), "")</f>
        <v/>
      </c>
      <c r="AA99" s="500"/>
      <c r="AB99" s="501"/>
      <c r="AC99" s="316"/>
      <c r="AD99" s="315"/>
      <c r="AE99" s="211"/>
      <c r="AF99" s="145"/>
    </row>
    <row r="100" spans="1:32" ht="49.95" customHeight="1">
      <c r="A100" s="143">
        <f t="shared" si="1"/>
        <v>53</v>
      </c>
      <c r="B100" s="414"/>
      <c r="C100" s="415"/>
      <c r="D100" s="415"/>
      <c r="E100" s="415"/>
      <c r="F100" s="415"/>
      <c r="G100" s="415"/>
      <c r="H100" s="415"/>
      <c r="I100" s="415"/>
      <c r="J100" s="415"/>
      <c r="K100" s="415"/>
      <c r="L100" s="394"/>
      <c r="M100" s="395"/>
      <c r="N100" s="395"/>
      <c r="O100" s="395"/>
      <c r="P100" s="396"/>
      <c r="Q100" s="418"/>
      <c r="R100" s="418"/>
      <c r="S100" s="418"/>
      <c r="T100" s="418"/>
      <c r="U100" s="418"/>
      <c r="V100" s="52"/>
      <c r="W100" s="52"/>
      <c r="X100" s="390"/>
      <c r="Y100" s="391"/>
      <c r="Z100" s="207" t="str">
        <f>IFERROR(VLOOKUP(X100, 【参考】数式用!$A$2:$B$48, 2, FALSE), "")</f>
        <v/>
      </c>
      <c r="AA100" s="500"/>
      <c r="AB100" s="501"/>
      <c r="AC100" s="316"/>
      <c r="AD100" s="315"/>
      <c r="AE100" s="211"/>
      <c r="AF100" s="145"/>
    </row>
    <row r="101" spans="1:32" ht="49.95" customHeight="1">
      <c r="A101" s="143">
        <f t="shared" si="1"/>
        <v>54</v>
      </c>
      <c r="B101" s="414"/>
      <c r="C101" s="415"/>
      <c r="D101" s="415"/>
      <c r="E101" s="415"/>
      <c r="F101" s="415"/>
      <c r="G101" s="415"/>
      <c r="H101" s="415"/>
      <c r="I101" s="415"/>
      <c r="J101" s="415"/>
      <c r="K101" s="415"/>
      <c r="L101" s="394"/>
      <c r="M101" s="395"/>
      <c r="N101" s="395"/>
      <c r="O101" s="395"/>
      <c r="P101" s="396"/>
      <c r="Q101" s="418"/>
      <c r="R101" s="418"/>
      <c r="S101" s="418"/>
      <c r="T101" s="418"/>
      <c r="U101" s="418"/>
      <c r="V101" s="52"/>
      <c r="W101" s="52"/>
      <c r="X101" s="390"/>
      <c r="Y101" s="391"/>
      <c r="Z101" s="207" t="str">
        <f>IFERROR(VLOOKUP(X101, 【参考】数式用!$A$2:$B$48, 2, FALSE), "")</f>
        <v/>
      </c>
      <c r="AA101" s="500"/>
      <c r="AB101" s="501"/>
      <c r="AC101" s="316"/>
      <c r="AD101" s="315"/>
      <c r="AE101" s="211"/>
      <c r="AF101" s="145"/>
    </row>
    <row r="102" spans="1:32" ht="49.95" customHeight="1">
      <c r="A102" s="143">
        <f t="shared" si="1"/>
        <v>55</v>
      </c>
      <c r="B102" s="414"/>
      <c r="C102" s="415"/>
      <c r="D102" s="415"/>
      <c r="E102" s="415"/>
      <c r="F102" s="415"/>
      <c r="G102" s="415"/>
      <c r="H102" s="415"/>
      <c r="I102" s="415"/>
      <c r="J102" s="415"/>
      <c r="K102" s="415"/>
      <c r="L102" s="394"/>
      <c r="M102" s="395"/>
      <c r="N102" s="395"/>
      <c r="O102" s="395"/>
      <c r="P102" s="396"/>
      <c r="Q102" s="418"/>
      <c r="R102" s="418"/>
      <c r="S102" s="418"/>
      <c r="T102" s="418"/>
      <c r="U102" s="418"/>
      <c r="V102" s="52"/>
      <c r="W102" s="52"/>
      <c r="X102" s="390"/>
      <c r="Y102" s="391"/>
      <c r="Z102" s="207" t="str">
        <f>IFERROR(VLOOKUP(X102, 【参考】数式用!$A$2:$B$48, 2, FALSE), "")</f>
        <v/>
      </c>
      <c r="AA102" s="500"/>
      <c r="AB102" s="501"/>
      <c r="AC102" s="316"/>
      <c r="AD102" s="315"/>
      <c r="AE102" s="211"/>
      <c r="AF102" s="145"/>
    </row>
    <row r="103" spans="1:32" ht="49.95" customHeight="1">
      <c r="A103" s="143">
        <f t="shared" si="1"/>
        <v>56</v>
      </c>
      <c r="B103" s="414"/>
      <c r="C103" s="415"/>
      <c r="D103" s="415"/>
      <c r="E103" s="415"/>
      <c r="F103" s="415"/>
      <c r="G103" s="415"/>
      <c r="H103" s="415"/>
      <c r="I103" s="415"/>
      <c r="J103" s="415"/>
      <c r="K103" s="415"/>
      <c r="L103" s="394"/>
      <c r="M103" s="395"/>
      <c r="N103" s="395"/>
      <c r="O103" s="395"/>
      <c r="P103" s="396"/>
      <c r="Q103" s="418"/>
      <c r="R103" s="418"/>
      <c r="S103" s="418"/>
      <c r="T103" s="418"/>
      <c r="U103" s="418"/>
      <c r="V103" s="52"/>
      <c r="W103" s="52"/>
      <c r="X103" s="390"/>
      <c r="Y103" s="391"/>
      <c r="Z103" s="207" t="str">
        <f>IFERROR(VLOOKUP(X103, 【参考】数式用!$A$2:$B$48, 2, FALSE), "")</f>
        <v/>
      </c>
      <c r="AA103" s="500"/>
      <c r="AB103" s="501"/>
      <c r="AC103" s="316"/>
      <c r="AD103" s="315"/>
      <c r="AE103" s="211"/>
      <c r="AF103" s="145"/>
    </row>
    <row r="104" spans="1:32" ht="49.95" customHeight="1">
      <c r="A104" s="143">
        <f t="shared" si="1"/>
        <v>57</v>
      </c>
      <c r="B104" s="414"/>
      <c r="C104" s="415"/>
      <c r="D104" s="415"/>
      <c r="E104" s="415"/>
      <c r="F104" s="415"/>
      <c r="G104" s="415"/>
      <c r="H104" s="415"/>
      <c r="I104" s="415"/>
      <c r="J104" s="415"/>
      <c r="K104" s="415"/>
      <c r="L104" s="394"/>
      <c r="M104" s="395"/>
      <c r="N104" s="395"/>
      <c r="O104" s="395"/>
      <c r="P104" s="396"/>
      <c r="Q104" s="418"/>
      <c r="R104" s="418"/>
      <c r="S104" s="418"/>
      <c r="T104" s="418"/>
      <c r="U104" s="418"/>
      <c r="V104" s="52"/>
      <c r="W104" s="52"/>
      <c r="X104" s="390"/>
      <c r="Y104" s="391"/>
      <c r="Z104" s="207" t="str">
        <f>IFERROR(VLOOKUP(X104, 【参考】数式用!$A$2:$B$48, 2, FALSE), "")</f>
        <v/>
      </c>
      <c r="AA104" s="500"/>
      <c r="AB104" s="501"/>
      <c r="AC104" s="316"/>
      <c r="AD104" s="315"/>
      <c r="AE104" s="211"/>
      <c r="AF104" s="145"/>
    </row>
    <row r="105" spans="1:32" ht="49.95" customHeight="1">
      <c r="A105" s="143">
        <f t="shared" si="1"/>
        <v>58</v>
      </c>
      <c r="B105" s="414"/>
      <c r="C105" s="415"/>
      <c r="D105" s="415"/>
      <c r="E105" s="415"/>
      <c r="F105" s="415"/>
      <c r="G105" s="415"/>
      <c r="H105" s="415"/>
      <c r="I105" s="415"/>
      <c r="J105" s="415"/>
      <c r="K105" s="415"/>
      <c r="L105" s="394"/>
      <c r="M105" s="395"/>
      <c r="N105" s="395"/>
      <c r="O105" s="395"/>
      <c r="P105" s="396"/>
      <c r="Q105" s="418"/>
      <c r="R105" s="418"/>
      <c r="S105" s="418"/>
      <c r="T105" s="418"/>
      <c r="U105" s="418"/>
      <c r="V105" s="52"/>
      <c r="W105" s="52"/>
      <c r="X105" s="390"/>
      <c r="Y105" s="391"/>
      <c r="Z105" s="207" t="str">
        <f>IFERROR(VLOOKUP(X105, 【参考】数式用!$A$2:$B$48, 2, FALSE), "")</f>
        <v/>
      </c>
      <c r="AA105" s="500"/>
      <c r="AB105" s="501"/>
      <c r="AC105" s="316"/>
      <c r="AD105" s="315"/>
      <c r="AE105" s="211"/>
      <c r="AF105" s="145"/>
    </row>
    <row r="106" spans="1:32" ht="49.95" customHeight="1">
      <c r="A106" s="143">
        <f t="shared" si="1"/>
        <v>59</v>
      </c>
      <c r="B106" s="414"/>
      <c r="C106" s="415"/>
      <c r="D106" s="415"/>
      <c r="E106" s="415"/>
      <c r="F106" s="415"/>
      <c r="G106" s="415"/>
      <c r="H106" s="415"/>
      <c r="I106" s="415"/>
      <c r="J106" s="415"/>
      <c r="K106" s="415"/>
      <c r="L106" s="394"/>
      <c r="M106" s="395"/>
      <c r="N106" s="395"/>
      <c r="O106" s="395"/>
      <c r="P106" s="396"/>
      <c r="Q106" s="418"/>
      <c r="R106" s="418"/>
      <c r="S106" s="418"/>
      <c r="T106" s="418"/>
      <c r="U106" s="418"/>
      <c r="V106" s="52"/>
      <c r="W106" s="52"/>
      <c r="X106" s="390"/>
      <c r="Y106" s="391"/>
      <c r="Z106" s="207" t="str">
        <f>IFERROR(VLOOKUP(X106, 【参考】数式用!$A$2:$B$48, 2, FALSE), "")</f>
        <v/>
      </c>
      <c r="AA106" s="500"/>
      <c r="AB106" s="501"/>
      <c r="AC106" s="316"/>
      <c r="AD106" s="315"/>
      <c r="AE106" s="211"/>
      <c r="AF106" s="145"/>
    </row>
    <row r="107" spans="1:32" ht="49.95" customHeight="1">
      <c r="A107" s="143">
        <f t="shared" si="1"/>
        <v>60</v>
      </c>
      <c r="B107" s="414"/>
      <c r="C107" s="415"/>
      <c r="D107" s="415"/>
      <c r="E107" s="415"/>
      <c r="F107" s="415"/>
      <c r="G107" s="415"/>
      <c r="H107" s="415"/>
      <c r="I107" s="415"/>
      <c r="J107" s="415"/>
      <c r="K107" s="415"/>
      <c r="L107" s="394"/>
      <c r="M107" s="395"/>
      <c r="N107" s="395"/>
      <c r="O107" s="395"/>
      <c r="P107" s="396"/>
      <c r="Q107" s="418"/>
      <c r="R107" s="418"/>
      <c r="S107" s="418"/>
      <c r="T107" s="418"/>
      <c r="U107" s="418"/>
      <c r="V107" s="52"/>
      <c r="W107" s="52"/>
      <c r="X107" s="390"/>
      <c r="Y107" s="391"/>
      <c r="Z107" s="207" t="str">
        <f>IFERROR(VLOOKUP(X107, 【参考】数式用!$A$2:$B$48, 2, FALSE), "")</f>
        <v/>
      </c>
      <c r="AA107" s="500"/>
      <c r="AB107" s="501"/>
      <c r="AC107" s="316"/>
      <c r="AD107" s="315"/>
      <c r="AE107" s="211"/>
      <c r="AF107" s="145"/>
    </row>
    <row r="108" spans="1:32" ht="49.95" customHeight="1">
      <c r="A108" s="143">
        <f t="shared" si="1"/>
        <v>61</v>
      </c>
      <c r="B108" s="414"/>
      <c r="C108" s="415"/>
      <c r="D108" s="415"/>
      <c r="E108" s="415"/>
      <c r="F108" s="415"/>
      <c r="G108" s="415"/>
      <c r="H108" s="415"/>
      <c r="I108" s="415"/>
      <c r="J108" s="415"/>
      <c r="K108" s="415"/>
      <c r="L108" s="394"/>
      <c r="M108" s="395"/>
      <c r="N108" s="395"/>
      <c r="O108" s="395"/>
      <c r="P108" s="396"/>
      <c r="Q108" s="418"/>
      <c r="R108" s="418"/>
      <c r="S108" s="418"/>
      <c r="T108" s="418"/>
      <c r="U108" s="418"/>
      <c r="V108" s="52"/>
      <c r="W108" s="52"/>
      <c r="X108" s="390"/>
      <c r="Y108" s="391"/>
      <c r="Z108" s="207" t="str">
        <f>IFERROR(VLOOKUP(X108, 【参考】数式用!$A$2:$B$48, 2, FALSE), "")</f>
        <v/>
      </c>
      <c r="AA108" s="500"/>
      <c r="AB108" s="501"/>
      <c r="AC108" s="316"/>
      <c r="AD108" s="315"/>
      <c r="AE108" s="211"/>
      <c r="AF108" s="145"/>
    </row>
    <row r="109" spans="1:32" ht="49.95" customHeight="1">
      <c r="A109" s="143">
        <f t="shared" si="1"/>
        <v>62</v>
      </c>
      <c r="B109" s="414"/>
      <c r="C109" s="415"/>
      <c r="D109" s="415"/>
      <c r="E109" s="415"/>
      <c r="F109" s="415"/>
      <c r="G109" s="415"/>
      <c r="H109" s="415"/>
      <c r="I109" s="415"/>
      <c r="J109" s="415"/>
      <c r="K109" s="415"/>
      <c r="L109" s="394"/>
      <c r="M109" s="395"/>
      <c r="N109" s="395"/>
      <c r="O109" s="395"/>
      <c r="P109" s="396"/>
      <c r="Q109" s="418"/>
      <c r="R109" s="418"/>
      <c r="S109" s="418"/>
      <c r="T109" s="418"/>
      <c r="U109" s="418"/>
      <c r="V109" s="52"/>
      <c r="W109" s="52"/>
      <c r="X109" s="390"/>
      <c r="Y109" s="391"/>
      <c r="Z109" s="207" t="str">
        <f>IFERROR(VLOOKUP(X109, 【参考】数式用!$A$2:$B$48, 2, FALSE), "")</f>
        <v/>
      </c>
      <c r="AA109" s="500"/>
      <c r="AB109" s="501"/>
      <c r="AC109" s="316"/>
      <c r="AD109" s="315"/>
      <c r="AE109" s="211"/>
      <c r="AF109" s="145"/>
    </row>
    <row r="110" spans="1:32" ht="49.95" customHeight="1">
      <c r="A110" s="143">
        <f t="shared" si="1"/>
        <v>63</v>
      </c>
      <c r="B110" s="414"/>
      <c r="C110" s="415"/>
      <c r="D110" s="415"/>
      <c r="E110" s="415"/>
      <c r="F110" s="415"/>
      <c r="G110" s="415"/>
      <c r="H110" s="415"/>
      <c r="I110" s="415"/>
      <c r="J110" s="415"/>
      <c r="K110" s="415"/>
      <c r="L110" s="394"/>
      <c r="M110" s="395"/>
      <c r="N110" s="395"/>
      <c r="O110" s="395"/>
      <c r="P110" s="396"/>
      <c r="Q110" s="418"/>
      <c r="R110" s="418"/>
      <c r="S110" s="418"/>
      <c r="T110" s="418"/>
      <c r="U110" s="418"/>
      <c r="V110" s="52"/>
      <c r="W110" s="52"/>
      <c r="X110" s="390"/>
      <c r="Y110" s="391"/>
      <c r="Z110" s="207" t="str">
        <f>IFERROR(VLOOKUP(X110, 【参考】数式用!$A$2:$B$48, 2, FALSE), "")</f>
        <v/>
      </c>
      <c r="AA110" s="500"/>
      <c r="AB110" s="501"/>
      <c r="AC110" s="316"/>
      <c r="AD110" s="315"/>
      <c r="AE110" s="211"/>
      <c r="AF110" s="145"/>
    </row>
    <row r="111" spans="1:32" ht="49.95" customHeight="1">
      <c r="A111" s="143">
        <f t="shared" si="1"/>
        <v>64</v>
      </c>
      <c r="B111" s="414"/>
      <c r="C111" s="415"/>
      <c r="D111" s="415"/>
      <c r="E111" s="415"/>
      <c r="F111" s="415"/>
      <c r="G111" s="415"/>
      <c r="H111" s="415"/>
      <c r="I111" s="415"/>
      <c r="J111" s="415"/>
      <c r="K111" s="415"/>
      <c r="L111" s="394"/>
      <c r="M111" s="395"/>
      <c r="N111" s="395"/>
      <c r="O111" s="395"/>
      <c r="P111" s="396"/>
      <c r="Q111" s="418"/>
      <c r="R111" s="418"/>
      <c r="S111" s="418"/>
      <c r="T111" s="418"/>
      <c r="U111" s="418"/>
      <c r="V111" s="52"/>
      <c r="W111" s="52"/>
      <c r="X111" s="390"/>
      <c r="Y111" s="391"/>
      <c r="Z111" s="207" t="str">
        <f>IFERROR(VLOOKUP(X111, 【参考】数式用!$A$2:$B$48, 2, FALSE), "")</f>
        <v/>
      </c>
      <c r="AA111" s="500"/>
      <c r="AB111" s="501"/>
      <c r="AC111" s="316"/>
      <c r="AD111" s="315"/>
      <c r="AE111" s="211"/>
      <c r="AF111" s="145"/>
    </row>
    <row r="112" spans="1:32" ht="49.95" customHeight="1">
      <c r="A112" s="143">
        <f t="shared" si="1"/>
        <v>65</v>
      </c>
      <c r="B112" s="414"/>
      <c r="C112" s="415"/>
      <c r="D112" s="415"/>
      <c r="E112" s="415"/>
      <c r="F112" s="415"/>
      <c r="G112" s="415"/>
      <c r="H112" s="415"/>
      <c r="I112" s="415"/>
      <c r="J112" s="415"/>
      <c r="K112" s="415"/>
      <c r="L112" s="394"/>
      <c r="M112" s="395"/>
      <c r="N112" s="395"/>
      <c r="O112" s="395"/>
      <c r="P112" s="396"/>
      <c r="Q112" s="418"/>
      <c r="R112" s="418"/>
      <c r="S112" s="418"/>
      <c r="T112" s="418"/>
      <c r="U112" s="418"/>
      <c r="V112" s="52"/>
      <c r="W112" s="52"/>
      <c r="X112" s="390"/>
      <c r="Y112" s="391"/>
      <c r="Z112" s="207" t="str">
        <f>IFERROR(VLOOKUP(X112, 【参考】数式用!$A$2:$B$48, 2, FALSE), "")</f>
        <v/>
      </c>
      <c r="AA112" s="500"/>
      <c r="AB112" s="501"/>
      <c r="AC112" s="316"/>
      <c r="AD112" s="315"/>
      <c r="AE112" s="211"/>
      <c r="AF112" s="145"/>
    </row>
    <row r="113" spans="1:32" ht="49.95" customHeight="1">
      <c r="A113" s="143">
        <f t="shared" si="1"/>
        <v>66</v>
      </c>
      <c r="B113" s="414"/>
      <c r="C113" s="415"/>
      <c r="D113" s="415"/>
      <c r="E113" s="415"/>
      <c r="F113" s="415"/>
      <c r="G113" s="415"/>
      <c r="H113" s="415"/>
      <c r="I113" s="415"/>
      <c r="J113" s="415"/>
      <c r="K113" s="415"/>
      <c r="L113" s="394"/>
      <c r="M113" s="395"/>
      <c r="N113" s="395"/>
      <c r="O113" s="395"/>
      <c r="P113" s="396"/>
      <c r="Q113" s="418"/>
      <c r="R113" s="418"/>
      <c r="S113" s="418"/>
      <c r="T113" s="418"/>
      <c r="U113" s="418"/>
      <c r="V113" s="52"/>
      <c r="W113" s="52"/>
      <c r="X113" s="390"/>
      <c r="Y113" s="391"/>
      <c r="Z113" s="207" t="str">
        <f>IFERROR(VLOOKUP(X113, 【参考】数式用!$A$2:$B$48, 2, FALSE), "")</f>
        <v/>
      </c>
      <c r="AA113" s="500"/>
      <c r="AB113" s="501"/>
      <c r="AC113" s="316"/>
      <c r="AD113" s="315"/>
      <c r="AE113" s="211"/>
      <c r="AF113" s="145"/>
    </row>
    <row r="114" spans="1:32" ht="49.95" customHeight="1">
      <c r="A114" s="143">
        <f t="shared" ref="A114:A139" si="2">A113+1</f>
        <v>67</v>
      </c>
      <c r="B114" s="414"/>
      <c r="C114" s="415"/>
      <c r="D114" s="415"/>
      <c r="E114" s="415"/>
      <c r="F114" s="415"/>
      <c r="G114" s="415"/>
      <c r="H114" s="415"/>
      <c r="I114" s="415"/>
      <c r="J114" s="415"/>
      <c r="K114" s="415"/>
      <c r="L114" s="394"/>
      <c r="M114" s="395"/>
      <c r="N114" s="395"/>
      <c r="O114" s="395"/>
      <c r="P114" s="396"/>
      <c r="Q114" s="418"/>
      <c r="R114" s="418"/>
      <c r="S114" s="418"/>
      <c r="T114" s="418"/>
      <c r="U114" s="418"/>
      <c r="V114" s="52"/>
      <c r="W114" s="52"/>
      <c r="X114" s="390"/>
      <c r="Y114" s="391"/>
      <c r="Z114" s="207" t="str">
        <f>IFERROR(VLOOKUP(X114, 【参考】数式用!$A$2:$B$48, 2, FALSE), "")</f>
        <v/>
      </c>
      <c r="AA114" s="500"/>
      <c r="AB114" s="501"/>
      <c r="AC114" s="316"/>
      <c r="AD114" s="315"/>
      <c r="AE114" s="211"/>
      <c r="AF114" s="145"/>
    </row>
    <row r="115" spans="1:32" ht="49.95" customHeight="1">
      <c r="A115" s="143">
        <f t="shared" si="2"/>
        <v>68</v>
      </c>
      <c r="B115" s="414"/>
      <c r="C115" s="415"/>
      <c r="D115" s="415"/>
      <c r="E115" s="415"/>
      <c r="F115" s="415"/>
      <c r="G115" s="415"/>
      <c r="H115" s="415"/>
      <c r="I115" s="415"/>
      <c r="J115" s="415"/>
      <c r="K115" s="415"/>
      <c r="L115" s="394"/>
      <c r="M115" s="395"/>
      <c r="N115" s="395"/>
      <c r="O115" s="395"/>
      <c r="P115" s="396"/>
      <c r="Q115" s="418"/>
      <c r="R115" s="418"/>
      <c r="S115" s="418"/>
      <c r="T115" s="418"/>
      <c r="U115" s="418"/>
      <c r="V115" s="52"/>
      <c r="W115" s="52"/>
      <c r="X115" s="390"/>
      <c r="Y115" s="391"/>
      <c r="Z115" s="207" t="str">
        <f>IFERROR(VLOOKUP(X115, 【参考】数式用!$A$2:$B$48, 2, FALSE), "")</f>
        <v/>
      </c>
      <c r="AA115" s="500"/>
      <c r="AB115" s="501"/>
      <c r="AC115" s="316"/>
      <c r="AD115" s="315"/>
      <c r="AE115" s="211"/>
      <c r="AF115" s="145"/>
    </row>
    <row r="116" spans="1:32" ht="49.95" customHeight="1">
      <c r="A116" s="143">
        <f t="shared" si="2"/>
        <v>69</v>
      </c>
      <c r="B116" s="414"/>
      <c r="C116" s="415"/>
      <c r="D116" s="415"/>
      <c r="E116" s="415"/>
      <c r="F116" s="415"/>
      <c r="G116" s="415"/>
      <c r="H116" s="415"/>
      <c r="I116" s="415"/>
      <c r="J116" s="415"/>
      <c r="K116" s="415"/>
      <c r="L116" s="394"/>
      <c r="M116" s="395"/>
      <c r="N116" s="395"/>
      <c r="O116" s="395"/>
      <c r="P116" s="396"/>
      <c r="Q116" s="418"/>
      <c r="R116" s="418"/>
      <c r="S116" s="418"/>
      <c r="T116" s="418"/>
      <c r="U116" s="418"/>
      <c r="V116" s="52"/>
      <c r="W116" s="52"/>
      <c r="X116" s="390"/>
      <c r="Y116" s="391"/>
      <c r="Z116" s="207" t="str">
        <f>IFERROR(VLOOKUP(X116, 【参考】数式用!$A$2:$B$48, 2, FALSE), "")</f>
        <v/>
      </c>
      <c r="AA116" s="500"/>
      <c r="AB116" s="501"/>
      <c r="AC116" s="316"/>
      <c r="AD116" s="315"/>
      <c r="AE116" s="211"/>
      <c r="AF116" s="145"/>
    </row>
    <row r="117" spans="1:32" ht="49.95" customHeight="1">
      <c r="A117" s="143">
        <f t="shared" si="2"/>
        <v>70</v>
      </c>
      <c r="B117" s="414"/>
      <c r="C117" s="415"/>
      <c r="D117" s="415"/>
      <c r="E117" s="415"/>
      <c r="F117" s="415"/>
      <c r="G117" s="415"/>
      <c r="H117" s="415"/>
      <c r="I117" s="415"/>
      <c r="J117" s="415"/>
      <c r="K117" s="415"/>
      <c r="L117" s="394"/>
      <c r="M117" s="395"/>
      <c r="N117" s="395"/>
      <c r="O117" s="395"/>
      <c r="P117" s="396"/>
      <c r="Q117" s="418"/>
      <c r="R117" s="418"/>
      <c r="S117" s="418"/>
      <c r="T117" s="418"/>
      <c r="U117" s="418"/>
      <c r="V117" s="52"/>
      <c r="W117" s="52"/>
      <c r="X117" s="390"/>
      <c r="Y117" s="391"/>
      <c r="Z117" s="207" t="str">
        <f>IFERROR(VLOOKUP(X117, 【参考】数式用!$A$2:$B$48, 2, FALSE), "")</f>
        <v/>
      </c>
      <c r="AA117" s="500"/>
      <c r="AB117" s="501"/>
      <c r="AC117" s="316"/>
      <c r="AD117" s="315"/>
      <c r="AE117" s="211"/>
      <c r="AF117" s="145"/>
    </row>
    <row r="118" spans="1:32" ht="49.95" customHeight="1">
      <c r="A118" s="143">
        <f t="shared" si="2"/>
        <v>71</v>
      </c>
      <c r="B118" s="414"/>
      <c r="C118" s="415"/>
      <c r="D118" s="415"/>
      <c r="E118" s="415"/>
      <c r="F118" s="415"/>
      <c r="G118" s="415"/>
      <c r="H118" s="415"/>
      <c r="I118" s="415"/>
      <c r="J118" s="415"/>
      <c r="K118" s="415"/>
      <c r="L118" s="394"/>
      <c r="M118" s="395"/>
      <c r="N118" s="395"/>
      <c r="O118" s="395"/>
      <c r="P118" s="396"/>
      <c r="Q118" s="418"/>
      <c r="R118" s="418"/>
      <c r="S118" s="418"/>
      <c r="T118" s="418"/>
      <c r="U118" s="418"/>
      <c r="V118" s="52"/>
      <c r="W118" s="52"/>
      <c r="X118" s="390"/>
      <c r="Y118" s="391"/>
      <c r="Z118" s="207" t="str">
        <f>IFERROR(VLOOKUP(X118, 【参考】数式用!$A$2:$B$48, 2, FALSE), "")</f>
        <v/>
      </c>
      <c r="AA118" s="500"/>
      <c r="AB118" s="501"/>
      <c r="AC118" s="316"/>
      <c r="AD118" s="315"/>
      <c r="AE118" s="211"/>
      <c r="AF118" s="145"/>
    </row>
    <row r="119" spans="1:32" ht="49.95" customHeight="1">
      <c r="A119" s="143">
        <f t="shared" si="2"/>
        <v>72</v>
      </c>
      <c r="B119" s="414"/>
      <c r="C119" s="415"/>
      <c r="D119" s="415"/>
      <c r="E119" s="415"/>
      <c r="F119" s="415"/>
      <c r="G119" s="415"/>
      <c r="H119" s="415"/>
      <c r="I119" s="415"/>
      <c r="J119" s="415"/>
      <c r="K119" s="415"/>
      <c r="L119" s="394"/>
      <c r="M119" s="395"/>
      <c r="N119" s="395"/>
      <c r="O119" s="395"/>
      <c r="P119" s="396"/>
      <c r="Q119" s="418"/>
      <c r="R119" s="418"/>
      <c r="S119" s="418"/>
      <c r="T119" s="418"/>
      <c r="U119" s="418"/>
      <c r="V119" s="52"/>
      <c r="W119" s="52"/>
      <c r="X119" s="390"/>
      <c r="Y119" s="391"/>
      <c r="Z119" s="207" t="str">
        <f>IFERROR(VLOOKUP(X119, 【参考】数式用!$A$2:$B$48, 2, FALSE), "")</f>
        <v/>
      </c>
      <c r="AA119" s="500"/>
      <c r="AB119" s="501"/>
      <c r="AC119" s="316"/>
      <c r="AD119" s="315"/>
      <c r="AE119" s="211"/>
      <c r="AF119" s="145"/>
    </row>
    <row r="120" spans="1:32" ht="49.95" customHeight="1">
      <c r="A120" s="143">
        <f t="shared" si="2"/>
        <v>73</v>
      </c>
      <c r="B120" s="414"/>
      <c r="C120" s="415"/>
      <c r="D120" s="415"/>
      <c r="E120" s="415"/>
      <c r="F120" s="415"/>
      <c r="G120" s="415"/>
      <c r="H120" s="415"/>
      <c r="I120" s="415"/>
      <c r="J120" s="415"/>
      <c r="K120" s="415"/>
      <c r="L120" s="394"/>
      <c r="M120" s="395"/>
      <c r="N120" s="395"/>
      <c r="O120" s="395"/>
      <c r="P120" s="396"/>
      <c r="Q120" s="418"/>
      <c r="R120" s="418"/>
      <c r="S120" s="418"/>
      <c r="T120" s="418"/>
      <c r="U120" s="418"/>
      <c r="V120" s="52"/>
      <c r="W120" s="52"/>
      <c r="X120" s="390"/>
      <c r="Y120" s="391"/>
      <c r="Z120" s="207" t="str">
        <f>IFERROR(VLOOKUP(X120, 【参考】数式用!$A$2:$B$48, 2, FALSE), "")</f>
        <v/>
      </c>
      <c r="AA120" s="500"/>
      <c r="AB120" s="501"/>
      <c r="AC120" s="316"/>
      <c r="AD120" s="315"/>
      <c r="AE120" s="211"/>
      <c r="AF120" s="145"/>
    </row>
    <row r="121" spans="1:32" ht="49.95" customHeight="1">
      <c r="A121" s="143">
        <f t="shared" si="2"/>
        <v>74</v>
      </c>
      <c r="B121" s="414"/>
      <c r="C121" s="415"/>
      <c r="D121" s="415"/>
      <c r="E121" s="415"/>
      <c r="F121" s="415"/>
      <c r="G121" s="415"/>
      <c r="H121" s="415"/>
      <c r="I121" s="415"/>
      <c r="J121" s="415"/>
      <c r="K121" s="415"/>
      <c r="L121" s="394"/>
      <c r="M121" s="395"/>
      <c r="N121" s="395"/>
      <c r="O121" s="395"/>
      <c r="P121" s="396"/>
      <c r="Q121" s="418"/>
      <c r="R121" s="418"/>
      <c r="S121" s="418"/>
      <c r="T121" s="418"/>
      <c r="U121" s="418"/>
      <c r="V121" s="52"/>
      <c r="W121" s="52"/>
      <c r="X121" s="390"/>
      <c r="Y121" s="391"/>
      <c r="Z121" s="207" t="str">
        <f>IFERROR(VLOOKUP(X121, 【参考】数式用!$A$2:$B$48, 2, FALSE), "")</f>
        <v/>
      </c>
      <c r="AA121" s="500"/>
      <c r="AB121" s="501"/>
      <c r="AC121" s="316"/>
      <c r="AD121" s="315"/>
      <c r="AE121" s="211"/>
      <c r="AF121" s="145"/>
    </row>
    <row r="122" spans="1:32" ht="49.95" customHeight="1">
      <c r="A122" s="143">
        <f t="shared" si="2"/>
        <v>75</v>
      </c>
      <c r="B122" s="414"/>
      <c r="C122" s="415"/>
      <c r="D122" s="415"/>
      <c r="E122" s="415"/>
      <c r="F122" s="415"/>
      <c r="G122" s="415"/>
      <c r="H122" s="415"/>
      <c r="I122" s="415"/>
      <c r="J122" s="415"/>
      <c r="K122" s="415"/>
      <c r="L122" s="394"/>
      <c r="M122" s="395"/>
      <c r="N122" s="395"/>
      <c r="O122" s="395"/>
      <c r="P122" s="396"/>
      <c r="Q122" s="418"/>
      <c r="R122" s="418"/>
      <c r="S122" s="418"/>
      <c r="T122" s="418"/>
      <c r="U122" s="418"/>
      <c r="V122" s="52"/>
      <c r="W122" s="52"/>
      <c r="X122" s="390"/>
      <c r="Y122" s="391"/>
      <c r="Z122" s="207" t="str">
        <f>IFERROR(VLOOKUP(X122, 【参考】数式用!$A$2:$B$48, 2, FALSE), "")</f>
        <v/>
      </c>
      <c r="AA122" s="500"/>
      <c r="AB122" s="501"/>
      <c r="AC122" s="316"/>
      <c r="AD122" s="315"/>
      <c r="AE122" s="211"/>
      <c r="AF122" s="145"/>
    </row>
    <row r="123" spans="1:32" ht="49.95" customHeight="1">
      <c r="A123" s="143">
        <f t="shared" si="2"/>
        <v>76</v>
      </c>
      <c r="B123" s="414"/>
      <c r="C123" s="415"/>
      <c r="D123" s="415"/>
      <c r="E123" s="415"/>
      <c r="F123" s="415"/>
      <c r="G123" s="415"/>
      <c r="H123" s="415"/>
      <c r="I123" s="415"/>
      <c r="J123" s="415"/>
      <c r="K123" s="415"/>
      <c r="L123" s="394"/>
      <c r="M123" s="395"/>
      <c r="N123" s="395"/>
      <c r="O123" s="395"/>
      <c r="P123" s="396"/>
      <c r="Q123" s="418"/>
      <c r="R123" s="418"/>
      <c r="S123" s="418"/>
      <c r="T123" s="418"/>
      <c r="U123" s="418"/>
      <c r="V123" s="52"/>
      <c r="W123" s="52"/>
      <c r="X123" s="390"/>
      <c r="Y123" s="391"/>
      <c r="Z123" s="207" t="str">
        <f>IFERROR(VLOOKUP(X123, 【参考】数式用!$A$2:$B$48, 2, FALSE), "")</f>
        <v/>
      </c>
      <c r="AA123" s="500"/>
      <c r="AB123" s="501"/>
      <c r="AC123" s="316"/>
      <c r="AD123" s="315"/>
      <c r="AE123" s="211"/>
      <c r="AF123" s="145"/>
    </row>
    <row r="124" spans="1:32" ht="49.95" customHeight="1">
      <c r="A124" s="143">
        <f t="shared" si="2"/>
        <v>77</v>
      </c>
      <c r="B124" s="414"/>
      <c r="C124" s="415"/>
      <c r="D124" s="415"/>
      <c r="E124" s="415"/>
      <c r="F124" s="415"/>
      <c r="G124" s="415"/>
      <c r="H124" s="415"/>
      <c r="I124" s="415"/>
      <c r="J124" s="415"/>
      <c r="K124" s="415"/>
      <c r="L124" s="394"/>
      <c r="M124" s="395"/>
      <c r="N124" s="395"/>
      <c r="O124" s="395"/>
      <c r="P124" s="396"/>
      <c r="Q124" s="418"/>
      <c r="R124" s="418"/>
      <c r="S124" s="418"/>
      <c r="T124" s="418"/>
      <c r="U124" s="418"/>
      <c r="V124" s="52"/>
      <c r="W124" s="52"/>
      <c r="X124" s="390"/>
      <c r="Y124" s="391"/>
      <c r="Z124" s="207" t="str">
        <f>IFERROR(VLOOKUP(X124, 【参考】数式用!$A$2:$B$48, 2, FALSE), "")</f>
        <v/>
      </c>
      <c r="AA124" s="500"/>
      <c r="AB124" s="501"/>
      <c r="AC124" s="316"/>
      <c r="AD124" s="315"/>
      <c r="AE124" s="211"/>
      <c r="AF124" s="145"/>
    </row>
    <row r="125" spans="1:32" ht="49.95" customHeight="1">
      <c r="A125" s="143">
        <f t="shared" si="2"/>
        <v>78</v>
      </c>
      <c r="B125" s="414"/>
      <c r="C125" s="415"/>
      <c r="D125" s="415"/>
      <c r="E125" s="415"/>
      <c r="F125" s="415"/>
      <c r="G125" s="415"/>
      <c r="H125" s="415"/>
      <c r="I125" s="415"/>
      <c r="J125" s="415"/>
      <c r="K125" s="415"/>
      <c r="L125" s="394"/>
      <c r="M125" s="395"/>
      <c r="N125" s="395"/>
      <c r="O125" s="395"/>
      <c r="P125" s="396"/>
      <c r="Q125" s="418"/>
      <c r="R125" s="418"/>
      <c r="S125" s="418"/>
      <c r="T125" s="418"/>
      <c r="U125" s="418"/>
      <c r="V125" s="52"/>
      <c r="W125" s="52"/>
      <c r="X125" s="390"/>
      <c r="Y125" s="391"/>
      <c r="Z125" s="207" t="str">
        <f>IFERROR(VLOOKUP(X125, 【参考】数式用!$A$2:$B$48, 2, FALSE), "")</f>
        <v/>
      </c>
      <c r="AA125" s="500"/>
      <c r="AB125" s="501"/>
      <c r="AC125" s="316"/>
      <c r="AD125" s="315"/>
      <c r="AE125" s="211"/>
      <c r="AF125" s="145"/>
    </row>
    <row r="126" spans="1:32" ht="49.95" customHeight="1">
      <c r="A126" s="143">
        <f t="shared" si="2"/>
        <v>79</v>
      </c>
      <c r="B126" s="414"/>
      <c r="C126" s="415"/>
      <c r="D126" s="415"/>
      <c r="E126" s="415"/>
      <c r="F126" s="415"/>
      <c r="G126" s="415"/>
      <c r="H126" s="415"/>
      <c r="I126" s="415"/>
      <c r="J126" s="415"/>
      <c r="K126" s="415"/>
      <c r="L126" s="394"/>
      <c r="M126" s="395"/>
      <c r="N126" s="395"/>
      <c r="O126" s="395"/>
      <c r="P126" s="396"/>
      <c r="Q126" s="418"/>
      <c r="R126" s="418"/>
      <c r="S126" s="418"/>
      <c r="T126" s="418"/>
      <c r="U126" s="418"/>
      <c r="V126" s="52"/>
      <c r="W126" s="52"/>
      <c r="X126" s="390"/>
      <c r="Y126" s="391"/>
      <c r="Z126" s="207" t="str">
        <f>IFERROR(VLOOKUP(X126, 【参考】数式用!$A$2:$B$48, 2, FALSE), "")</f>
        <v/>
      </c>
      <c r="AA126" s="500"/>
      <c r="AB126" s="501"/>
      <c r="AC126" s="316"/>
      <c r="AD126" s="315"/>
      <c r="AE126" s="211"/>
      <c r="AF126" s="145"/>
    </row>
    <row r="127" spans="1:32" ht="49.95" customHeight="1">
      <c r="A127" s="143">
        <f t="shared" si="2"/>
        <v>80</v>
      </c>
      <c r="B127" s="414"/>
      <c r="C127" s="415"/>
      <c r="D127" s="415"/>
      <c r="E127" s="415"/>
      <c r="F127" s="415"/>
      <c r="G127" s="415"/>
      <c r="H127" s="415"/>
      <c r="I127" s="415"/>
      <c r="J127" s="415"/>
      <c r="K127" s="415"/>
      <c r="L127" s="394"/>
      <c r="M127" s="395"/>
      <c r="N127" s="395"/>
      <c r="O127" s="395"/>
      <c r="P127" s="396"/>
      <c r="Q127" s="418"/>
      <c r="R127" s="418"/>
      <c r="S127" s="418"/>
      <c r="T127" s="418"/>
      <c r="U127" s="418"/>
      <c r="V127" s="52"/>
      <c r="W127" s="52"/>
      <c r="X127" s="390"/>
      <c r="Y127" s="391"/>
      <c r="Z127" s="207" t="str">
        <f>IFERROR(VLOOKUP(X127, 【参考】数式用!$A$2:$B$48, 2, FALSE), "")</f>
        <v/>
      </c>
      <c r="AA127" s="500"/>
      <c r="AB127" s="501"/>
      <c r="AC127" s="316"/>
      <c r="AD127" s="315"/>
      <c r="AE127" s="211"/>
      <c r="AF127" s="145"/>
    </row>
    <row r="128" spans="1:32" ht="49.95" customHeight="1">
      <c r="A128" s="143">
        <f t="shared" si="2"/>
        <v>81</v>
      </c>
      <c r="B128" s="414"/>
      <c r="C128" s="415"/>
      <c r="D128" s="415"/>
      <c r="E128" s="415"/>
      <c r="F128" s="415"/>
      <c r="G128" s="415"/>
      <c r="H128" s="415"/>
      <c r="I128" s="415"/>
      <c r="J128" s="415"/>
      <c r="K128" s="415"/>
      <c r="L128" s="394"/>
      <c r="M128" s="395"/>
      <c r="N128" s="395"/>
      <c r="O128" s="395"/>
      <c r="P128" s="396"/>
      <c r="Q128" s="418"/>
      <c r="R128" s="418"/>
      <c r="S128" s="418"/>
      <c r="T128" s="418"/>
      <c r="U128" s="418"/>
      <c r="V128" s="52"/>
      <c r="W128" s="52"/>
      <c r="X128" s="390"/>
      <c r="Y128" s="391"/>
      <c r="Z128" s="207" t="str">
        <f>IFERROR(VLOOKUP(X128, 【参考】数式用!$A$2:$B$48, 2, FALSE), "")</f>
        <v/>
      </c>
      <c r="AA128" s="500"/>
      <c r="AB128" s="501"/>
      <c r="AC128" s="316"/>
      <c r="AD128" s="315"/>
      <c r="AE128" s="211"/>
      <c r="AF128" s="145"/>
    </row>
    <row r="129" spans="1:32" ht="49.95" customHeight="1">
      <c r="A129" s="143">
        <f t="shared" si="2"/>
        <v>82</v>
      </c>
      <c r="B129" s="414"/>
      <c r="C129" s="415"/>
      <c r="D129" s="415"/>
      <c r="E129" s="415"/>
      <c r="F129" s="415"/>
      <c r="G129" s="415"/>
      <c r="H129" s="415"/>
      <c r="I129" s="415"/>
      <c r="J129" s="415"/>
      <c r="K129" s="415"/>
      <c r="L129" s="394"/>
      <c r="M129" s="395"/>
      <c r="N129" s="395"/>
      <c r="O129" s="395"/>
      <c r="P129" s="396"/>
      <c r="Q129" s="418"/>
      <c r="R129" s="418"/>
      <c r="S129" s="418"/>
      <c r="T129" s="418"/>
      <c r="U129" s="418"/>
      <c r="V129" s="52"/>
      <c r="W129" s="52"/>
      <c r="X129" s="390"/>
      <c r="Y129" s="391"/>
      <c r="Z129" s="207" t="str">
        <f>IFERROR(VLOOKUP(X129, 【参考】数式用!$A$2:$B$48, 2, FALSE), "")</f>
        <v/>
      </c>
      <c r="AA129" s="500"/>
      <c r="AB129" s="501"/>
      <c r="AC129" s="316"/>
      <c r="AD129" s="315"/>
      <c r="AE129" s="211"/>
      <c r="AF129" s="145"/>
    </row>
    <row r="130" spans="1:32" ht="49.95" customHeight="1">
      <c r="A130" s="143">
        <f t="shared" si="2"/>
        <v>83</v>
      </c>
      <c r="B130" s="414"/>
      <c r="C130" s="415"/>
      <c r="D130" s="415"/>
      <c r="E130" s="415"/>
      <c r="F130" s="415"/>
      <c r="G130" s="415"/>
      <c r="H130" s="415"/>
      <c r="I130" s="415"/>
      <c r="J130" s="415"/>
      <c r="K130" s="415"/>
      <c r="L130" s="394"/>
      <c r="M130" s="395"/>
      <c r="N130" s="395"/>
      <c r="O130" s="395"/>
      <c r="P130" s="396"/>
      <c r="Q130" s="418"/>
      <c r="R130" s="418"/>
      <c r="S130" s="418"/>
      <c r="T130" s="418"/>
      <c r="U130" s="418"/>
      <c r="V130" s="52"/>
      <c r="W130" s="52"/>
      <c r="X130" s="390"/>
      <c r="Y130" s="391"/>
      <c r="Z130" s="207" t="str">
        <f>IFERROR(VLOOKUP(X130, 【参考】数式用!$A$2:$B$48, 2, FALSE), "")</f>
        <v/>
      </c>
      <c r="AA130" s="500"/>
      <c r="AB130" s="501"/>
      <c r="AC130" s="316"/>
      <c r="AD130" s="315"/>
      <c r="AE130" s="211"/>
      <c r="AF130" s="145"/>
    </row>
    <row r="131" spans="1:32" ht="49.95" customHeight="1">
      <c r="A131" s="143">
        <f t="shared" si="2"/>
        <v>84</v>
      </c>
      <c r="B131" s="414"/>
      <c r="C131" s="415"/>
      <c r="D131" s="415"/>
      <c r="E131" s="415"/>
      <c r="F131" s="415"/>
      <c r="G131" s="415"/>
      <c r="H131" s="415"/>
      <c r="I131" s="415"/>
      <c r="J131" s="415"/>
      <c r="K131" s="415"/>
      <c r="L131" s="394"/>
      <c r="M131" s="395"/>
      <c r="N131" s="395"/>
      <c r="O131" s="395"/>
      <c r="P131" s="396"/>
      <c r="Q131" s="418"/>
      <c r="R131" s="418"/>
      <c r="S131" s="418"/>
      <c r="T131" s="418"/>
      <c r="U131" s="418"/>
      <c r="V131" s="52"/>
      <c r="W131" s="52"/>
      <c r="X131" s="390"/>
      <c r="Y131" s="391"/>
      <c r="Z131" s="207" t="str">
        <f>IFERROR(VLOOKUP(X131, 【参考】数式用!$A$2:$B$48, 2, FALSE), "")</f>
        <v/>
      </c>
      <c r="AA131" s="500"/>
      <c r="AB131" s="501"/>
      <c r="AC131" s="316"/>
      <c r="AD131" s="315"/>
      <c r="AE131" s="211"/>
      <c r="AF131" s="145"/>
    </row>
    <row r="132" spans="1:32" ht="49.95" customHeight="1">
      <c r="A132" s="143">
        <f t="shared" si="2"/>
        <v>85</v>
      </c>
      <c r="B132" s="414"/>
      <c r="C132" s="415"/>
      <c r="D132" s="415"/>
      <c r="E132" s="415"/>
      <c r="F132" s="415"/>
      <c r="G132" s="415"/>
      <c r="H132" s="415"/>
      <c r="I132" s="415"/>
      <c r="J132" s="415"/>
      <c r="K132" s="415"/>
      <c r="L132" s="394"/>
      <c r="M132" s="395"/>
      <c r="N132" s="395"/>
      <c r="O132" s="395"/>
      <c r="P132" s="396"/>
      <c r="Q132" s="418"/>
      <c r="R132" s="418"/>
      <c r="S132" s="418"/>
      <c r="T132" s="418"/>
      <c r="U132" s="418"/>
      <c r="V132" s="52"/>
      <c r="W132" s="52"/>
      <c r="X132" s="390"/>
      <c r="Y132" s="391"/>
      <c r="Z132" s="207" t="str">
        <f>IFERROR(VLOOKUP(X132, 【参考】数式用!$A$2:$B$48, 2, FALSE), "")</f>
        <v/>
      </c>
      <c r="AA132" s="500"/>
      <c r="AB132" s="501"/>
      <c r="AC132" s="316"/>
      <c r="AD132" s="315"/>
      <c r="AE132" s="211"/>
      <c r="AF132" s="145"/>
    </row>
    <row r="133" spans="1:32" ht="49.95" customHeight="1">
      <c r="A133" s="143">
        <f t="shared" si="2"/>
        <v>86</v>
      </c>
      <c r="B133" s="414"/>
      <c r="C133" s="415"/>
      <c r="D133" s="415"/>
      <c r="E133" s="415"/>
      <c r="F133" s="415"/>
      <c r="G133" s="415"/>
      <c r="H133" s="415"/>
      <c r="I133" s="415"/>
      <c r="J133" s="415"/>
      <c r="K133" s="415"/>
      <c r="L133" s="394"/>
      <c r="M133" s="395"/>
      <c r="N133" s="395"/>
      <c r="O133" s="395"/>
      <c r="P133" s="396"/>
      <c r="Q133" s="418"/>
      <c r="R133" s="418"/>
      <c r="S133" s="418"/>
      <c r="T133" s="418"/>
      <c r="U133" s="418"/>
      <c r="V133" s="52"/>
      <c r="W133" s="52"/>
      <c r="X133" s="390"/>
      <c r="Y133" s="391"/>
      <c r="Z133" s="207" t="str">
        <f>IFERROR(VLOOKUP(X133, 【参考】数式用!$A$2:$B$48, 2, FALSE), "")</f>
        <v/>
      </c>
      <c r="AA133" s="500"/>
      <c r="AB133" s="501"/>
      <c r="AC133" s="316"/>
      <c r="AD133" s="315"/>
      <c r="AE133" s="211"/>
      <c r="AF133" s="145"/>
    </row>
    <row r="134" spans="1:32" ht="49.95" customHeight="1">
      <c r="A134" s="143">
        <f t="shared" si="2"/>
        <v>87</v>
      </c>
      <c r="B134" s="414"/>
      <c r="C134" s="415"/>
      <c r="D134" s="415"/>
      <c r="E134" s="415"/>
      <c r="F134" s="415"/>
      <c r="G134" s="415"/>
      <c r="H134" s="415"/>
      <c r="I134" s="415"/>
      <c r="J134" s="415"/>
      <c r="K134" s="415"/>
      <c r="L134" s="394"/>
      <c r="M134" s="395"/>
      <c r="N134" s="395"/>
      <c r="O134" s="395"/>
      <c r="P134" s="396"/>
      <c r="Q134" s="418"/>
      <c r="R134" s="418"/>
      <c r="S134" s="418"/>
      <c r="T134" s="418"/>
      <c r="U134" s="418"/>
      <c r="V134" s="52"/>
      <c r="W134" s="52"/>
      <c r="X134" s="390"/>
      <c r="Y134" s="391"/>
      <c r="Z134" s="207" t="str">
        <f>IFERROR(VLOOKUP(X134, 【参考】数式用!$A$2:$B$48, 2, FALSE), "")</f>
        <v/>
      </c>
      <c r="AA134" s="500"/>
      <c r="AB134" s="501"/>
      <c r="AC134" s="316"/>
      <c r="AD134" s="315"/>
      <c r="AE134" s="211"/>
      <c r="AF134" s="145"/>
    </row>
    <row r="135" spans="1:32" ht="49.95" customHeight="1">
      <c r="A135" s="143">
        <f t="shared" si="2"/>
        <v>88</v>
      </c>
      <c r="B135" s="414"/>
      <c r="C135" s="415"/>
      <c r="D135" s="415"/>
      <c r="E135" s="415"/>
      <c r="F135" s="415"/>
      <c r="G135" s="415"/>
      <c r="H135" s="415"/>
      <c r="I135" s="415"/>
      <c r="J135" s="415"/>
      <c r="K135" s="415"/>
      <c r="L135" s="394"/>
      <c r="M135" s="395"/>
      <c r="N135" s="395"/>
      <c r="O135" s="395"/>
      <c r="P135" s="396"/>
      <c r="Q135" s="418"/>
      <c r="R135" s="418"/>
      <c r="S135" s="418"/>
      <c r="T135" s="418"/>
      <c r="U135" s="418"/>
      <c r="V135" s="52"/>
      <c r="W135" s="52"/>
      <c r="X135" s="390"/>
      <c r="Y135" s="391"/>
      <c r="Z135" s="207" t="str">
        <f>IFERROR(VLOOKUP(X135, 【参考】数式用!$A$2:$B$48, 2, FALSE), "")</f>
        <v/>
      </c>
      <c r="AA135" s="500"/>
      <c r="AB135" s="501"/>
      <c r="AC135" s="316"/>
      <c r="AD135" s="315"/>
      <c r="AE135" s="211"/>
      <c r="AF135" s="145"/>
    </row>
    <row r="136" spans="1:32" ht="49.95" customHeight="1">
      <c r="A136" s="143">
        <f t="shared" si="2"/>
        <v>89</v>
      </c>
      <c r="B136" s="414"/>
      <c r="C136" s="415"/>
      <c r="D136" s="415"/>
      <c r="E136" s="415"/>
      <c r="F136" s="415"/>
      <c r="G136" s="415"/>
      <c r="H136" s="415"/>
      <c r="I136" s="415"/>
      <c r="J136" s="415"/>
      <c r="K136" s="415"/>
      <c r="L136" s="394"/>
      <c r="M136" s="395"/>
      <c r="N136" s="395"/>
      <c r="O136" s="395"/>
      <c r="P136" s="396"/>
      <c r="Q136" s="418"/>
      <c r="R136" s="418"/>
      <c r="S136" s="418"/>
      <c r="T136" s="418"/>
      <c r="U136" s="418"/>
      <c r="V136" s="52"/>
      <c r="W136" s="52"/>
      <c r="X136" s="390"/>
      <c r="Y136" s="391"/>
      <c r="Z136" s="207" t="str">
        <f>IFERROR(VLOOKUP(X136, 【参考】数式用!$A$2:$B$48, 2, FALSE), "")</f>
        <v/>
      </c>
      <c r="AA136" s="500"/>
      <c r="AB136" s="501"/>
      <c r="AC136" s="316"/>
      <c r="AD136" s="315"/>
      <c r="AE136" s="211"/>
      <c r="AF136" s="145"/>
    </row>
    <row r="137" spans="1:32" ht="49.95" customHeight="1">
      <c r="A137" s="143">
        <f t="shared" si="2"/>
        <v>90</v>
      </c>
      <c r="B137" s="414"/>
      <c r="C137" s="415"/>
      <c r="D137" s="415"/>
      <c r="E137" s="415"/>
      <c r="F137" s="415"/>
      <c r="G137" s="415"/>
      <c r="H137" s="415"/>
      <c r="I137" s="415"/>
      <c r="J137" s="415"/>
      <c r="K137" s="415"/>
      <c r="L137" s="394"/>
      <c r="M137" s="395"/>
      <c r="N137" s="395"/>
      <c r="O137" s="395"/>
      <c r="P137" s="396"/>
      <c r="Q137" s="418"/>
      <c r="R137" s="418"/>
      <c r="S137" s="418"/>
      <c r="T137" s="418"/>
      <c r="U137" s="418"/>
      <c r="V137" s="52"/>
      <c r="W137" s="52"/>
      <c r="X137" s="390"/>
      <c r="Y137" s="391"/>
      <c r="Z137" s="207" t="str">
        <f>IFERROR(VLOOKUP(X137, 【参考】数式用!$A$2:$B$48, 2, FALSE), "")</f>
        <v/>
      </c>
      <c r="AA137" s="500"/>
      <c r="AB137" s="501"/>
      <c r="AC137" s="316"/>
      <c r="AD137" s="315"/>
      <c r="AE137" s="211"/>
      <c r="AF137" s="145"/>
    </row>
    <row r="138" spans="1:32" ht="49.95" customHeight="1">
      <c r="A138" s="143">
        <f t="shared" si="2"/>
        <v>91</v>
      </c>
      <c r="B138" s="414"/>
      <c r="C138" s="415"/>
      <c r="D138" s="415"/>
      <c r="E138" s="415"/>
      <c r="F138" s="415"/>
      <c r="G138" s="415"/>
      <c r="H138" s="415"/>
      <c r="I138" s="415"/>
      <c r="J138" s="415"/>
      <c r="K138" s="415"/>
      <c r="L138" s="394"/>
      <c r="M138" s="395"/>
      <c r="N138" s="395"/>
      <c r="O138" s="395"/>
      <c r="P138" s="396"/>
      <c r="Q138" s="418"/>
      <c r="R138" s="418"/>
      <c r="S138" s="418"/>
      <c r="T138" s="418"/>
      <c r="U138" s="418"/>
      <c r="V138" s="52"/>
      <c r="W138" s="52"/>
      <c r="X138" s="390"/>
      <c r="Y138" s="391"/>
      <c r="Z138" s="207" t="str">
        <f>IFERROR(VLOOKUP(X138, 【参考】数式用!$A$2:$B$48, 2, FALSE), "")</f>
        <v/>
      </c>
      <c r="AA138" s="500"/>
      <c r="AB138" s="501"/>
      <c r="AC138" s="316"/>
      <c r="AD138" s="315"/>
      <c r="AE138" s="211"/>
      <c r="AF138" s="145"/>
    </row>
    <row r="139" spans="1:32" ht="49.95" customHeight="1">
      <c r="A139" s="143">
        <f t="shared" si="2"/>
        <v>92</v>
      </c>
      <c r="B139" s="414"/>
      <c r="C139" s="415"/>
      <c r="D139" s="415"/>
      <c r="E139" s="415"/>
      <c r="F139" s="415"/>
      <c r="G139" s="415"/>
      <c r="H139" s="415"/>
      <c r="I139" s="415"/>
      <c r="J139" s="415"/>
      <c r="K139" s="415"/>
      <c r="L139" s="394"/>
      <c r="M139" s="395"/>
      <c r="N139" s="395"/>
      <c r="O139" s="395"/>
      <c r="P139" s="396"/>
      <c r="Q139" s="418"/>
      <c r="R139" s="418"/>
      <c r="S139" s="418"/>
      <c r="T139" s="418"/>
      <c r="U139" s="418"/>
      <c r="V139" s="52"/>
      <c r="W139" s="52"/>
      <c r="X139" s="390"/>
      <c r="Y139" s="391"/>
      <c r="Z139" s="207" t="str">
        <f>IFERROR(VLOOKUP(X139, 【参考】数式用!$A$2:$B$48, 2, FALSE), "")</f>
        <v/>
      </c>
      <c r="AA139" s="500"/>
      <c r="AB139" s="501"/>
      <c r="AC139" s="316"/>
      <c r="AD139" s="315"/>
      <c r="AE139" s="211"/>
      <c r="AF139" s="145"/>
    </row>
    <row r="140" spans="1:32" ht="49.95" customHeight="1">
      <c r="A140" s="143">
        <f t="shared" ref="A140:A145" si="3">A139+1</f>
        <v>93</v>
      </c>
      <c r="B140" s="414"/>
      <c r="C140" s="415"/>
      <c r="D140" s="415"/>
      <c r="E140" s="415"/>
      <c r="F140" s="415"/>
      <c r="G140" s="415"/>
      <c r="H140" s="415"/>
      <c r="I140" s="415"/>
      <c r="J140" s="415"/>
      <c r="K140" s="415"/>
      <c r="L140" s="394"/>
      <c r="M140" s="395"/>
      <c r="N140" s="395"/>
      <c r="O140" s="395"/>
      <c r="P140" s="396"/>
      <c r="Q140" s="418"/>
      <c r="R140" s="418"/>
      <c r="S140" s="418"/>
      <c r="T140" s="418"/>
      <c r="U140" s="418"/>
      <c r="V140" s="52"/>
      <c r="W140" s="52"/>
      <c r="X140" s="390"/>
      <c r="Y140" s="391"/>
      <c r="Z140" s="207" t="str">
        <f>IFERROR(VLOOKUP(X140, 【参考】数式用!$A$2:$B$48, 2, FALSE), "")</f>
        <v/>
      </c>
      <c r="AA140" s="500"/>
      <c r="AB140" s="501"/>
      <c r="AC140" s="316"/>
      <c r="AD140" s="315"/>
      <c r="AE140" s="211"/>
      <c r="AF140" s="145"/>
    </row>
    <row r="141" spans="1:32" ht="49.95" customHeight="1">
      <c r="A141" s="143">
        <f t="shared" si="3"/>
        <v>94</v>
      </c>
      <c r="B141" s="414"/>
      <c r="C141" s="415"/>
      <c r="D141" s="415"/>
      <c r="E141" s="415"/>
      <c r="F141" s="415"/>
      <c r="G141" s="415"/>
      <c r="H141" s="415"/>
      <c r="I141" s="415"/>
      <c r="J141" s="415"/>
      <c r="K141" s="415"/>
      <c r="L141" s="394"/>
      <c r="M141" s="395"/>
      <c r="N141" s="395"/>
      <c r="O141" s="395"/>
      <c r="P141" s="396"/>
      <c r="Q141" s="418"/>
      <c r="R141" s="418"/>
      <c r="S141" s="418"/>
      <c r="T141" s="418"/>
      <c r="U141" s="418"/>
      <c r="V141" s="52"/>
      <c r="W141" s="52"/>
      <c r="X141" s="390"/>
      <c r="Y141" s="391"/>
      <c r="Z141" s="207" t="str">
        <f>IFERROR(VLOOKUP(X141, 【参考】数式用!$A$2:$B$48, 2, FALSE), "")</f>
        <v/>
      </c>
      <c r="AA141" s="500"/>
      <c r="AB141" s="501"/>
      <c r="AC141" s="316"/>
      <c r="AD141" s="315"/>
      <c r="AE141" s="211"/>
      <c r="AF141" s="145"/>
    </row>
    <row r="142" spans="1:32" ht="49.95" customHeight="1">
      <c r="A142" s="143">
        <f t="shared" si="3"/>
        <v>95</v>
      </c>
      <c r="B142" s="414"/>
      <c r="C142" s="415"/>
      <c r="D142" s="415"/>
      <c r="E142" s="415"/>
      <c r="F142" s="415"/>
      <c r="G142" s="415"/>
      <c r="H142" s="415"/>
      <c r="I142" s="415"/>
      <c r="J142" s="415"/>
      <c r="K142" s="415"/>
      <c r="L142" s="394"/>
      <c r="M142" s="395"/>
      <c r="N142" s="395"/>
      <c r="O142" s="395"/>
      <c r="P142" s="396"/>
      <c r="Q142" s="418"/>
      <c r="R142" s="418"/>
      <c r="S142" s="418"/>
      <c r="T142" s="418"/>
      <c r="U142" s="418"/>
      <c r="V142" s="52"/>
      <c r="W142" s="52"/>
      <c r="X142" s="390"/>
      <c r="Y142" s="391"/>
      <c r="Z142" s="207" t="str">
        <f>IFERROR(VLOOKUP(X142, 【参考】数式用!$A$2:$B$48, 2, FALSE), "")</f>
        <v/>
      </c>
      <c r="AA142" s="500"/>
      <c r="AB142" s="501"/>
      <c r="AC142" s="316"/>
      <c r="AD142" s="315"/>
      <c r="AE142" s="211"/>
      <c r="AF142" s="145"/>
    </row>
    <row r="143" spans="1:32" ht="49.95" customHeight="1">
      <c r="A143" s="143">
        <f t="shared" si="3"/>
        <v>96</v>
      </c>
      <c r="B143" s="414"/>
      <c r="C143" s="415"/>
      <c r="D143" s="415"/>
      <c r="E143" s="415"/>
      <c r="F143" s="415"/>
      <c r="G143" s="415"/>
      <c r="H143" s="415"/>
      <c r="I143" s="415"/>
      <c r="J143" s="415"/>
      <c r="K143" s="415"/>
      <c r="L143" s="394"/>
      <c r="M143" s="395"/>
      <c r="N143" s="395"/>
      <c r="O143" s="395"/>
      <c r="P143" s="396"/>
      <c r="Q143" s="418"/>
      <c r="R143" s="418"/>
      <c r="S143" s="418"/>
      <c r="T143" s="418"/>
      <c r="U143" s="418"/>
      <c r="V143" s="52"/>
      <c r="W143" s="52"/>
      <c r="X143" s="390"/>
      <c r="Y143" s="391"/>
      <c r="Z143" s="207" t="str">
        <f>IFERROR(VLOOKUP(X143, 【参考】数式用!$A$2:$B$48, 2, FALSE), "")</f>
        <v/>
      </c>
      <c r="AA143" s="500"/>
      <c r="AB143" s="501"/>
      <c r="AC143" s="316"/>
      <c r="AD143" s="315"/>
      <c r="AE143" s="211"/>
      <c r="AF143" s="145"/>
    </row>
    <row r="144" spans="1:32" ht="49.95" customHeight="1">
      <c r="A144" s="143">
        <f t="shared" si="3"/>
        <v>97</v>
      </c>
      <c r="B144" s="414"/>
      <c r="C144" s="415"/>
      <c r="D144" s="415"/>
      <c r="E144" s="415"/>
      <c r="F144" s="415"/>
      <c r="G144" s="415"/>
      <c r="H144" s="415"/>
      <c r="I144" s="415"/>
      <c r="J144" s="415"/>
      <c r="K144" s="415"/>
      <c r="L144" s="394"/>
      <c r="M144" s="395"/>
      <c r="N144" s="395"/>
      <c r="O144" s="395"/>
      <c r="P144" s="396"/>
      <c r="Q144" s="418"/>
      <c r="R144" s="418"/>
      <c r="S144" s="418"/>
      <c r="T144" s="418"/>
      <c r="U144" s="418"/>
      <c r="V144" s="52"/>
      <c r="W144" s="52"/>
      <c r="X144" s="390"/>
      <c r="Y144" s="391"/>
      <c r="Z144" s="207" t="str">
        <f>IFERROR(VLOOKUP(X144, 【参考】数式用!$A$2:$B$48, 2, FALSE), "")</f>
        <v/>
      </c>
      <c r="AA144" s="500"/>
      <c r="AB144" s="501"/>
      <c r="AC144" s="316"/>
      <c r="AD144" s="315"/>
      <c r="AE144" s="211"/>
      <c r="AF144" s="145"/>
    </row>
    <row r="145" spans="1:32" ht="49.95" customHeight="1">
      <c r="A145" s="143">
        <f t="shared" si="3"/>
        <v>98</v>
      </c>
      <c r="B145" s="414"/>
      <c r="C145" s="415"/>
      <c r="D145" s="415"/>
      <c r="E145" s="415"/>
      <c r="F145" s="415"/>
      <c r="G145" s="415"/>
      <c r="H145" s="415"/>
      <c r="I145" s="415"/>
      <c r="J145" s="415"/>
      <c r="K145" s="415"/>
      <c r="L145" s="394"/>
      <c r="M145" s="395"/>
      <c r="N145" s="395"/>
      <c r="O145" s="395"/>
      <c r="P145" s="396"/>
      <c r="Q145" s="418"/>
      <c r="R145" s="418"/>
      <c r="S145" s="418"/>
      <c r="T145" s="418"/>
      <c r="U145" s="418"/>
      <c r="V145" s="52"/>
      <c r="W145" s="52"/>
      <c r="X145" s="390"/>
      <c r="Y145" s="391"/>
      <c r="Z145" s="207" t="str">
        <f>IFERROR(VLOOKUP(X145, 【参考】数式用!$A$2:$B$48, 2, FALSE), "")</f>
        <v/>
      </c>
      <c r="AA145" s="500"/>
      <c r="AB145" s="501"/>
      <c r="AC145" s="316"/>
      <c r="AD145" s="315"/>
      <c r="AE145" s="211"/>
      <c r="AF145" s="145"/>
    </row>
    <row r="146" spans="1:32" ht="49.95" customHeight="1">
      <c r="A146" s="143">
        <f>A145+1</f>
        <v>99</v>
      </c>
      <c r="B146" s="414"/>
      <c r="C146" s="415"/>
      <c r="D146" s="415"/>
      <c r="E146" s="415"/>
      <c r="F146" s="415"/>
      <c r="G146" s="415"/>
      <c r="H146" s="415"/>
      <c r="I146" s="415"/>
      <c r="J146" s="415"/>
      <c r="K146" s="415"/>
      <c r="L146" s="394"/>
      <c r="M146" s="395"/>
      <c r="N146" s="395"/>
      <c r="O146" s="395"/>
      <c r="P146" s="396"/>
      <c r="Q146" s="418"/>
      <c r="R146" s="418"/>
      <c r="S146" s="418"/>
      <c r="T146" s="418"/>
      <c r="U146" s="418"/>
      <c r="V146" s="52"/>
      <c r="W146" s="52"/>
      <c r="X146" s="390"/>
      <c r="Y146" s="391"/>
      <c r="Z146" s="207" t="str">
        <f>IFERROR(VLOOKUP(X146, 【参考】数式用!$A$2:$B$48, 2, FALSE), "")</f>
        <v/>
      </c>
      <c r="AA146" s="500"/>
      <c r="AB146" s="501"/>
      <c r="AC146" s="316"/>
      <c r="AD146" s="315"/>
      <c r="AE146" s="211"/>
      <c r="AF146" s="145"/>
    </row>
    <row r="147" spans="1:32" ht="49.95" customHeight="1" thickBot="1">
      <c r="A147" s="225">
        <f>A146+1</f>
        <v>100</v>
      </c>
      <c r="B147" s="416"/>
      <c r="C147" s="417"/>
      <c r="D147" s="417"/>
      <c r="E147" s="417"/>
      <c r="F147" s="417"/>
      <c r="G147" s="417"/>
      <c r="H147" s="417"/>
      <c r="I147" s="417"/>
      <c r="J147" s="417"/>
      <c r="K147" s="417"/>
      <c r="L147" s="420"/>
      <c r="M147" s="421"/>
      <c r="N147" s="421"/>
      <c r="O147" s="421"/>
      <c r="P147" s="422"/>
      <c r="Q147" s="428"/>
      <c r="R147" s="428"/>
      <c r="S147" s="428"/>
      <c r="T147" s="428"/>
      <c r="U147" s="428"/>
      <c r="V147" s="53"/>
      <c r="W147" s="53"/>
      <c r="X147" s="392"/>
      <c r="Y147" s="393"/>
      <c r="Z147" s="209" t="str">
        <f>IFERROR(VLOOKUP(X147, 【参考】数式用!$A$2:$B$48, 2, FALSE), "")</f>
        <v/>
      </c>
      <c r="AA147" s="502"/>
      <c r="AB147" s="503"/>
      <c r="AC147" s="316"/>
      <c r="AD147" s="315"/>
      <c r="AE147" s="211"/>
      <c r="AF147" s="145"/>
    </row>
    <row r="148" spans="1:32" ht="20.2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row>
    <row r="149" spans="1:32" ht="20.25" customHeight="1">
      <c r="A149" s="146"/>
      <c r="B149" s="419"/>
      <c r="C149" s="419"/>
      <c r="D149" s="419"/>
      <c r="E149" s="419"/>
      <c r="F149" s="419"/>
      <c r="G149" s="419"/>
      <c r="H149" s="419"/>
      <c r="I149" s="419"/>
      <c r="J149" s="419"/>
      <c r="K149" s="419"/>
      <c r="L149" s="419"/>
      <c r="M149" s="419"/>
      <c r="N149" s="419"/>
      <c r="O149" s="419"/>
      <c r="P149" s="419"/>
      <c r="Q149" s="419"/>
      <c r="R149" s="419"/>
      <c r="S149" s="419"/>
      <c r="T149" s="419"/>
      <c r="U149" s="419"/>
      <c r="V149" s="419"/>
      <c r="W149" s="419"/>
      <c r="X149" s="419"/>
      <c r="Y149" s="419"/>
      <c r="Z149" s="419"/>
      <c r="AA149" s="28"/>
      <c r="AB149" s="28"/>
      <c r="AC149" s="28"/>
      <c r="AD149" s="28"/>
    </row>
    <row r="150" spans="1:32" ht="20.2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row>
    <row r="151" spans="1:32" ht="20.100000000000001"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row>
    <row r="152" spans="1:32" ht="20.100000000000001"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row>
    <row r="153" spans="1:32" ht="20.100000000000001"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row>
    <row r="154" spans="1:32" ht="20.100000000000001"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row>
    <row r="155" spans="1:32" ht="20.100000000000001"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row>
    <row r="156" spans="1:32" ht="20.100000000000001"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row>
    <row r="157" spans="1:32" ht="20.100000000000001"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row>
    <row r="158" spans="1:32" ht="20.100000000000001"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row>
    <row r="159" spans="1:32" ht="20.100000000000001"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row>
    <row r="160" spans="1:32" ht="20.100000000000001"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row>
    <row r="161" spans="1:30" ht="20.100000000000001"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row>
    <row r="162" spans="1:30" ht="20.100000000000001"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row>
    <row r="163" spans="1:30" ht="20.100000000000001"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row>
    <row r="164" spans="1:30" ht="20.100000000000001"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row>
    <row r="165" spans="1:30" ht="20.100000000000001"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row>
    <row r="166" spans="1:30" ht="20.100000000000001"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row>
    <row r="167" spans="1:30" ht="20.100000000000001"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row>
    <row r="168" spans="1:30" ht="20.100000000000001"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row>
    <row r="169" spans="1:30" ht="20.100000000000001"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row>
    <row r="170" spans="1:30" ht="20.100000000000001"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row>
    <row r="171" spans="1:30" ht="20.100000000000001"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row>
    <row r="172" spans="1:30" ht="20.100000000000001"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row>
    <row r="173" spans="1:30" ht="20.100000000000001"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row>
    <row r="174" spans="1:30" ht="20.100000000000001"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row>
    <row r="175" spans="1:30" ht="20.100000000000001"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row>
    <row r="176" spans="1:30" ht="20.100000000000001"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row>
    <row r="177" spans="1:30" ht="20.100000000000001"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row>
    <row r="178" spans="1:30" ht="20.100000000000001"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row>
    <row r="179" spans="1:30" ht="20.100000000000001"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row>
    <row r="180" spans="1:30" ht="20.100000000000001"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row>
    <row r="181" spans="1:30" ht="20.100000000000001"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row>
    <row r="182" spans="1:30" ht="20.100000000000001"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row>
    <row r="183" spans="1:30" ht="20.100000000000001"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row>
    <row r="184" spans="1:30" ht="20.100000000000001"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row>
    <row r="185" spans="1:30" ht="20.100000000000001"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row>
    <row r="186" spans="1:30" ht="20.100000000000001"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row>
    <row r="187" spans="1:30" ht="20.100000000000001"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row>
    <row r="188" spans="1:30" ht="20.100000000000001"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row>
    <row r="189" spans="1:30" ht="20.100000000000001"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row>
    <row r="190" spans="1:30" ht="20.100000000000001"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row>
    <row r="191" spans="1:30" ht="20.100000000000001"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row>
    <row r="192" spans="1:30" ht="20.100000000000001"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row>
    <row r="193" spans="1:30" ht="20.100000000000001"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row>
    <row r="194" spans="1:30" ht="20.100000000000001"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row>
    <row r="195" spans="1:30" ht="20.100000000000001"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row>
    <row r="196" spans="1:30" ht="20.100000000000001"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row>
    <row r="197" spans="1:30" ht="20.100000000000001"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row>
    <row r="198" spans="1:30" ht="20.100000000000001"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row>
    <row r="199" spans="1:30" ht="20.100000000000001"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row>
    <row r="200" spans="1:30" ht="20.100000000000001"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row>
    <row r="201" spans="1:30" ht="20.100000000000001"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row>
    <row r="202" spans="1:30" ht="20.100000000000001"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row>
    <row r="203" spans="1:30" ht="20.100000000000001"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row>
    <row r="204" spans="1:30" ht="20.100000000000001"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row>
    <row r="205" spans="1:30" ht="20.100000000000001"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row>
    <row r="206" spans="1:30" ht="20.100000000000001"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row>
    <row r="207" spans="1:30" ht="20.100000000000001"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row>
    <row r="208" spans="1:30" ht="20.100000000000001"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row>
    <row r="209" spans="1:30" ht="20.100000000000001"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row>
    <row r="210" spans="1:30" ht="20.100000000000001"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row>
    <row r="211" spans="1:30" ht="20.100000000000001"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row>
    <row r="212" spans="1:30" ht="20.100000000000001"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row>
    <row r="213" spans="1:30" ht="20.100000000000001"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row>
    <row r="214" spans="1:30" ht="20.100000000000001"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row>
    <row r="215" spans="1:30" ht="20.100000000000001"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row>
    <row r="216" spans="1:30" ht="20.100000000000001"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row>
    <row r="217" spans="1:30" ht="20.100000000000001"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row>
    <row r="218" spans="1:30" ht="20.100000000000001"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row>
    <row r="219" spans="1:30" ht="20.100000000000001"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row>
    <row r="220" spans="1:30" ht="20.100000000000001"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row>
    <row r="221" spans="1:30" ht="20.100000000000001"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row>
    <row r="222" spans="1:30" ht="20.100000000000001"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row>
    <row r="223" spans="1:30" ht="20.100000000000001"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row>
    <row r="224" spans="1:30" ht="20.100000000000001"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row>
    <row r="225" spans="1:30" ht="20.100000000000001"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row>
    <row r="226" spans="1:30" ht="20.100000000000001"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row>
    <row r="227" spans="1:30" ht="20.100000000000001"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row>
    <row r="228" spans="1:30" ht="20.100000000000001"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row>
    <row r="229" spans="1:30" ht="20.100000000000001"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row>
    <row r="230" spans="1:30" ht="20.100000000000001"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row>
    <row r="231" spans="1:30" ht="20.100000000000001"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row>
    <row r="232" spans="1:30" ht="20.100000000000001"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row>
    <row r="233" spans="1:30" ht="20.100000000000001"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row>
    <row r="234" spans="1:30" ht="20.100000000000001"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row>
    <row r="235" spans="1:30" ht="20.100000000000001"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row>
    <row r="236" spans="1:30" ht="20.100000000000001"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row>
    <row r="237" spans="1:30" ht="20.100000000000001"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row>
    <row r="238" spans="1:30" ht="20.100000000000001"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row>
    <row r="239" spans="1:30" ht="20.100000000000001"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row>
    <row r="240" spans="1:30" ht="20.100000000000001"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row>
    <row r="241" spans="1:30" ht="20.100000000000001"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row>
    <row r="242" spans="1:30" ht="20.100000000000001"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row>
  </sheetData>
  <sheetProtection algorithmName="SHA-512" hashValue="RWs6U68CfQlQ0YE3wTpBhEV3IRAjvCNNUN2Fu2NG798KBVIhieTzWrQk9lzQxZEtTSQ6XmGZrDctlTo7OyQSlA==" saltValue="SrsVZ4TymZxpYqVHriKgOw==" spinCount="100000" sheet="1" sort="0" autoFilter="0"/>
  <dataConsolidate/>
  <mergeCells count="566">
    <mergeCell ref="AA143:AB143"/>
    <mergeCell ref="AA144:AB144"/>
    <mergeCell ref="AA145:AB145"/>
    <mergeCell ref="AA146:AB146"/>
    <mergeCell ref="AA147:AB147"/>
    <mergeCell ref="AA133:AB133"/>
    <mergeCell ref="AA134:AB134"/>
    <mergeCell ref="AA135:AB135"/>
    <mergeCell ref="AA136:AB136"/>
    <mergeCell ref="AA137:AB137"/>
    <mergeCell ref="AA138:AB138"/>
    <mergeCell ref="AA139:AB139"/>
    <mergeCell ref="AA140:AB140"/>
    <mergeCell ref="AA141:AB141"/>
    <mergeCell ref="AA125:AB125"/>
    <mergeCell ref="AA126:AB126"/>
    <mergeCell ref="AA127:AB127"/>
    <mergeCell ref="AA128:AB128"/>
    <mergeCell ref="AA129:AB129"/>
    <mergeCell ref="AA130:AB130"/>
    <mergeCell ref="AA131:AB131"/>
    <mergeCell ref="AA132:AB132"/>
    <mergeCell ref="AA142:AB142"/>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AA62:AB62"/>
    <mergeCell ref="AA63:AB63"/>
    <mergeCell ref="AA64:AB64"/>
    <mergeCell ref="AA65:AB65"/>
    <mergeCell ref="AA66:AB66"/>
    <mergeCell ref="AA67:AB67"/>
    <mergeCell ref="AA68:AB68"/>
    <mergeCell ref="AA69:AB69"/>
    <mergeCell ref="AA70:AB70"/>
    <mergeCell ref="X38:Y38"/>
    <mergeCell ref="AB38:AD38"/>
    <mergeCell ref="A40:AD40"/>
    <mergeCell ref="AA46:AB47"/>
    <mergeCell ref="B37:E37"/>
    <mergeCell ref="G37:J37"/>
    <mergeCell ref="P37:R37"/>
    <mergeCell ref="K37:M37"/>
    <mergeCell ref="X37:AD37"/>
    <mergeCell ref="Z46:Z47"/>
    <mergeCell ref="AD46:AD47"/>
    <mergeCell ref="Q46:V46"/>
    <mergeCell ref="W46:W47"/>
    <mergeCell ref="AC46:AC47"/>
    <mergeCell ref="L27:V27"/>
    <mergeCell ref="B35:E35"/>
    <mergeCell ref="F35:AD35"/>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A3:AE3"/>
    <mergeCell ref="L26:AD26"/>
    <mergeCell ref="V14:Z14"/>
    <mergeCell ref="B22:K22"/>
    <mergeCell ref="AA14:AE14"/>
    <mergeCell ref="A8:AE8"/>
    <mergeCell ref="A16:AE17"/>
    <mergeCell ref="A4:AE4"/>
    <mergeCell ref="L22:O22"/>
    <mergeCell ref="Q22:U22"/>
    <mergeCell ref="A13:AE13"/>
    <mergeCell ref="A14:T14"/>
    <mergeCell ref="B23:K23"/>
    <mergeCell ref="B24:K24"/>
    <mergeCell ref="L20:AD20"/>
    <mergeCell ref="L21:AD21"/>
    <mergeCell ref="L23:AD23"/>
    <mergeCell ref="L24:AD24"/>
    <mergeCell ref="B25:K25"/>
    <mergeCell ref="L25:AD25"/>
    <mergeCell ref="B21:K21"/>
    <mergeCell ref="Q147:U147"/>
    <mergeCell ref="Q96:U96"/>
    <mergeCell ref="Q95:U95"/>
    <mergeCell ref="Q94:U94"/>
    <mergeCell ref="Q93:U93"/>
    <mergeCell ref="Q80:U80"/>
    <mergeCell ref="Q79:U79"/>
    <mergeCell ref="Q78:U78"/>
    <mergeCell ref="Q105:U105"/>
    <mergeCell ref="Q104:U104"/>
    <mergeCell ref="Q103:U103"/>
    <mergeCell ref="Q102:U102"/>
    <mergeCell ref="Q101:U101"/>
    <mergeCell ref="Q100:U100"/>
    <mergeCell ref="Q99:U99"/>
    <mergeCell ref="Q98:U98"/>
    <mergeCell ref="Q114:U114"/>
    <mergeCell ref="Q132:U132"/>
    <mergeCell ref="Q131:U131"/>
    <mergeCell ref="Q130:U130"/>
    <mergeCell ref="Q129:U129"/>
    <mergeCell ref="Q128:U128"/>
    <mergeCell ref="Q127:U127"/>
    <mergeCell ref="Q126:U126"/>
    <mergeCell ref="L88:P88"/>
    <mergeCell ref="L106:P106"/>
    <mergeCell ref="L107:P107"/>
    <mergeCell ref="L108:P108"/>
    <mergeCell ref="L103:P103"/>
    <mergeCell ref="Q92:U92"/>
    <mergeCell ref="Q91:U91"/>
    <mergeCell ref="Q90:U90"/>
    <mergeCell ref="L48:P48"/>
    <mergeCell ref="L49:P49"/>
    <mergeCell ref="L61:P61"/>
    <mergeCell ref="L85:P85"/>
    <mergeCell ref="L84:P84"/>
    <mergeCell ref="L82:P82"/>
    <mergeCell ref="Q81:U81"/>
    <mergeCell ref="Q76:U76"/>
    <mergeCell ref="Q77:U77"/>
    <mergeCell ref="Q73:U73"/>
    <mergeCell ref="Q62:U62"/>
    <mergeCell ref="Q63:U63"/>
    <mergeCell ref="Q66:U66"/>
    <mergeCell ref="Q52:U52"/>
    <mergeCell ref="Q56:U56"/>
    <mergeCell ref="L73:P73"/>
    <mergeCell ref="X74:Y74"/>
    <mergeCell ref="X75:Y75"/>
    <mergeCell ref="X76:Y76"/>
    <mergeCell ref="X77:Y77"/>
    <mergeCell ref="X78:Y78"/>
    <mergeCell ref="X79:Y79"/>
    <mergeCell ref="X80:Y80"/>
    <mergeCell ref="X81:Y81"/>
    <mergeCell ref="Q58:U58"/>
    <mergeCell ref="Q61:U61"/>
    <mergeCell ref="Q60:U60"/>
    <mergeCell ref="X70:Y70"/>
    <mergeCell ref="X71:Y71"/>
    <mergeCell ref="X72:Y72"/>
    <mergeCell ref="X73:Y73"/>
    <mergeCell ref="X60:Y60"/>
    <mergeCell ref="X61:Y61"/>
    <mergeCell ref="X62:Y62"/>
    <mergeCell ref="X63:Y63"/>
    <mergeCell ref="X64:Y64"/>
    <mergeCell ref="X65:Y65"/>
    <mergeCell ref="X66:Y66"/>
    <mergeCell ref="X67:Y67"/>
    <mergeCell ref="X68:Y68"/>
    <mergeCell ref="AA48:AB48"/>
    <mergeCell ref="AA49:AB49"/>
    <mergeCell ref="AA50:AB50"/>
    <mergeCell ref="AA51:AB51"/>
    <mergeCell ref="AA52:AB52"/>
    <mergeCell ref="AA53:AB53"/>
    <mergeCell ref="AA54:AB54"/>
    <mergeCell ref="AA55:AB55"/>
    <mergeCell ref="AA56:AB56"/>
    <mergeCell ref="AA57:AB57"/>
    <mergeCell ref="AA58:AB58"/>
    <mergeCell ref="AA59:AB59"/>
    <mergeCell ref="AA60:AB60"/>
    <mergeCell ref="AA61:AB61"/>
    <mergeCell ref="Q83:U83"/>
    <mergeCell ref="Q82:U82"/>
    <mergeCell ref="Q107:U107"/>
    <mergeCell ref="Q109:U109"/>
    <mergeCell ref="Q108:U108"/>
    <mergeCell ref="Q86:U86"/>
    <mergeCell ref="Q89:U89"/>
    <mergeCell ref="Q88:U88"/>
    <mergeCell ref="Q85:U85"/>
    <mergeCell ref="Q84:U84"/>
    <mergeCell ref="X83:Y83"/>
    <mergeCell ref="X84:Y84"/>
    <mergeCell ref="X85:Y85"/>
    <mergeCell ref="X86:Y86"/>
    <mergeCell ref="X87:Y87"/>
    <mergeCell ref="X88:Y88"/>
    <mergeCell ref="X58:Y58"/>
    <mergeCell ref="X59:Y59"/>
    <mergeCell ref="X69:Y69"/>
    <mergeCell ref="B58:K58"/>
    <mergeCell ref="B59:K59"/>
    <mergeCell ref="B60:K60"/>
    <mergeCell ref="B62:K62"/>
    <mergeCell ref="L57:P57"/>
    <mergeCell ref="L58:P58"/>
    <mergeCell ref="L50:P50"/>
    <mergeCell ref="B63:K63"/>
    <mergeCell ref="L55:P55"/>
    <mergeCell ref="Q120:U120"/>
    <mergeCell ref="Q119:U119"/>
    <mergeCell ref="Q118:U118"/>
    <mergeCell ref="Q117:U117"/>
    <mergeCell ref="Q97:U97"/>
    <mergeCell ref="L104:P104"/>
    <mergeCell ref="L105:P105"/>
    <mergeCell ref="Q116:U116"/>
    <mergeCell ref="Q115:U115"/>
    <mergeCell ref="Q112:U112"/>
    <mergeCell ref="Q113:U113"/>
    <mergeCell ref="L116:P116"/>
    <mergeCell ref="L117:P117"/>
    <mergeCell ref="L118:P118"/>
    <mergeCell ref="L119:P119"/>
    <mergeCell ref="L120:P120"/>
    <mergeCell ref="L99:P99"/>
    <mergeCell ref="L100:P100"/>
    <mergeCell ref="L115:P115"/>
    <mergeCell ref="L101:P101"/>
    <mergeCell ref="L102:P102"/>
    <mergeCell ref="L112:P112"/>
    <mergeCell ref="L113:P113"/>
    <mergeCell ref="L110:P110"/>
    <mergeCell ref="B149:Z149"/>
    <mergeCell ref="Q69:U69"/>
    <mergeCell ref="Q146:U146"/>
    <mergeCell ref="Q145:U145"/>
    <mergeCell ref="Q144:U144"/>
    <mergeCell ref="Q143:U143"/>
    <mergeCell ref="Q142:U142"/>
    <mergeCell ref="Q141:U141"/>
    <mergeCell ref="Q140:U140"/>
    <mergeCell ref="Q139:U139"/>
    <mergeCell ref="Q138:U138"/>
    <mergeCell ref="Q137:U137"/>
    <mergeCell ref="Q136:U136"/>
    <mergeCell ref="Q135:U135"/>
    <mergeCell ref="Q134:U134"/>
    <mergeCell ref="Q133:U133"/>
    <mergeCell ref="L147:P147"/>
    <mergeCell ref="L75:P75"/>
    <mergeCell ref="Q106:U106"/>
    <mergeCell ref="Q71:U71"/>
    <mergeCell ref="Q125:U125"/>
    <mergeCell ref="Q123:U123"/>
    <mergeCell ref="Q122:U122"/>
    <mergeCell ref="Q121:U121"/>
    <mergeCell ref="Q124:U124"/>
    <mergeCell ref="Q111:U111"/>
    <mergeCell ref="Q110:U110"/>
    <mergeCell ref="B78:K78"/>
    <mergeCell ref="B79:K79"/>
    <mergeCell ref="L66:P66"/>
    <mergeCell ref="B69:K69"/>
    <mergeCell ref="B70:K70"/>
    <mergeCell ref="L80:P80"/>
    <mergeCell ref="L81:P81"/>
    <mergeCell ref="B101:K101"/>
    <mergeCell ref="B102:K102"/>
    <mergeCell ref="B103:K103"/>
    <mergeCell ref="B104:K104"/>
    <mergeCell ref="B105:K105"/>
    <mergeCell ref="B106:K106"/>
    <mergeCell ref="B107:K107"/>
    <mergeCell ref="B108:K108"/>
    <mergeCell ref="B109:K109"/>
    <mergeCell ref="B110:K110"/>
    <mergeCell ref="L96:P96"/>
    <mergeCell ref="Q87:U87"/>
    <mergeCell ref="L114:P114"/>
    <mergeCell ref="L76:P76"/>
    <mergeCell ref="B124:K124"/>
    <mergeCell ref="B125:K125"/>
    <mergeCell ref="B126:K126"/>
    <mergeCell ref="B127:K127"/>
    <mergeCell ref="B111:K111"/>
    <mergeCell ref="L90:P90"/>
    <mergeCell ref="L91:P91"/>
    <mergeCell ref="L92:P92"/>
    <mergeCell ref="L93:P93"/>
    <mergeCell ref="L121:P121"/>
    <mergeCell ref="B118:K118"/>
    <mergeCell ref="B119:K119"/>
    <mergeCell ref="B120:K120"/>
    <mergeCell ref="B99:K99"/>
    <mergeCell ref="B100:K100"/>
    <mergeCell ref="B93:K93"/>
    <mergeCell ref="B94:K94"/>
    <mergeCell ref="B95:K95"/>
    <mergeCell ref="B96:K96"/>
    <mergeCell ref="L94:P94"/>
    <mergeCell ref="L95:P95"/>
    <mergeCell ref="L111:P111"/>
    <mergeCell ref="L109:P109"/>
    <mergeCell ref="B88:K88"/>
    <mergeCell ref="B89:K89"/>
    <mergeCell ref="B90:K90"/>
    <mergeCell ref="B91:K91"/>
    <mergeCell ref="B92:K92"/>
    <mergeCell ref="B97:K97"/>
    <mergeCell ref="B98:K98"/>
    <mergeCell ref="B116:K116"/>
    <mergeCell ref="L142:P142"/>
    <mergeCell ref="B134:K134"/>
    <mergeCell ref="B135:K135"/>
    <mergeCell ref="B133:K133"/>
    <mergeCell ref="B132:K132"/>
    <mergeCell ref="B129:K129"/>
    <mergeCell ref="B130:K130"/>
    <mergeCell ref="B128:K128"/>
    <mergeCell ref="B121:K121"/>
    <mergeCell ref="B122:K122"/>
    <mergeCell ref="B123:K123"/>
    <mergeCell ref="B117:K117"/>
    <mergeCell ref="B112:K112"/>
    <mergeCell ref="B113:K113"/>
    <mergeCell ref="B114:K114"/>
    <mergeCell ref="B115:K115"/>
    <mergeCell ref="L143:P143"/>
    <mergeCell ref="L59:P59"/>
    <mergeCell ref="L60:P60"/>
    <mergeCell ref="L56:P56"/>
    <mergeCell ref="L89:P89"/>
    <mergeCell ref="L86:P86"/>
    <mergeCell ref="L132:P132"/>
    <mergeCell ref="L133:P133"/>
    <mergeCell ref="L128:P128"/>
    <mergeCell ref="L129:P129"/>
    <mergeCell ref="L122:P122"/>
    <mergeCell ref="L123:P123"/>
    <mergeCell ref="L130:P130"/>
    <mergeCell ref="L131:P131"/>
    <mergeCell ref="L124:P124"/>
    <mergeCell ref="L125:P125"/>
    <mergeCell ref="L126:P126"/>
    <mergeCell ref="L97:P97"/>
    <mergeCell ref="L98:P98"/>
    <mergeCell ref="L65:P65"/>
    <mergeCell ref="L67:P67"/>
    <mergeCell ref="L69:P69"/>
    <mergeCell ref="L70:P70"/>
    <mergeCell ref="L127:P127"/>
    <mergeCell ref="L145:P145"/>
    <mergeCell ref="B131:K131"/>
    <mergeCell ref="L134:P134"/>
    <mergeCell ref="L144:P144"/>
    <mergeCell ref="B136:K136"/>
    <mergeCell ref="B137:K137"/>
    <mergeCell ref="B147:K147"/>
    <mergeCell ref="B138:K138"/>
    <mergeCell ref="B139:K139"/>
    <mergeCell ref="B140:K140"/>
    <mergeCell ref="B141:K141"/>
    <mergeCell ref="B142:K142"/>
    <mergeCell ref="B143:K143"/>
    <mergeCell ref="B144:K144"/>
    <mergeCell ref="B145:K145"/>
    <mergeCell ref="B146:K146"/>
    <mergeCell ref="L146:P146"/>
    <mergeCell ref="L135:P135"/>
    <mergeCell ref="L136:P136"/>
    <mergeCell ref="L137:P137"/>
    <mergeCell ref="L138:P138"/>
    <mergeCell ref="L139:P139"/>
    <mergeCell ref="L140:P140"/>
    <mergeCell ref="L141:P141"/>
    <mergeCell ref="B84:K84"/>
    <mergeCell ref="B85:K85"/>
    <mergeCell ref="B86:K86"/>
    <mergeCell ref="B87:K87"/>
    <mergeCell ref="L83:P83"/>
    <mergeCell ref="L87:P87"/>
    <mergeCell ref="B71:K71"/>
    <mergeCell ref="B68:K68"/>
    <mergeCell ref="B82:K82"/>
    <mergeCell ref="B83:K83"/>
    <mergeCell ref="B74:K74"/>
    <mergeCell ref="B75:K75"/>
    <mergeCell ref="B76:K76"/>
    <mergeCell ref="B77:K77"/>
    <mergeCell ref="B80:K80"/>
    <mergeCell ref="B81:K81"/>
    <mergeCell ref="B72:K72"/>
    <mergeCell ref="B73:K73"/>
    <mergeCell ref="L71:P71"/>
    <mergeCell ref="L68:P68"/>
    <mergeCell ref="L78:P78"/>
    <mergeCell ref="L77:P77"/>
    <mergeCell ref="L79:P79"/>
    <mergeCell ref="L72:P72"/>
    <mergeCell ref="B65:K65"/>
    <mergeCell ref="Q65:U65"/>
    <mergeCell ref="Q67:U67"/>
    <mergeCell ref="Q72:U72"/>
    <mergeCell ref="Q70:U70"/>
    <mergeCell ref="A46:A47"/>
    <mergeCell ref="Q49:U49"/>
    <mergeCell ref="B46:K47"/>
    <mergeCell ref="Q47:U47"/>
    <mergeCell ref="L46:P47"/>
    <mergeCell ref="Q55:U55"/>
    <mergeCell ref="Q51:U51"/>
    <mergeCell ref="B66:K66"/>
    <mergeCell ref="B67:K67"/>
    <mergeCell ref="B64:K64"/>
    <mergeCell ref="Q50:U50"/>
    <mergeCell ref="B51:K51"/>
    <mergeCell ref="B52:K52"/>
    <mergeCell ref="B53:K53"/>
    <mergeCell ref="B54:K54"/>
    <mergeCell ref="B55:K55"/>
    <mergeCell ref="Q59:U59"/>
    <mergeCell ref="B61:K61"/>
    <mergeCell ref="Q64:U64"/>
    <mergeCell ref="X53:Y53"/>
    <mergeCell ref="X54:Y54"/>
    <mergeCell ref="B56:K56"/>
    <mergeCell ref="B57:K57"/>
    <mergeCell ref="Q48:U48"/>
    <mergeCell ref="Q57:U57"/>
    <mergeCell ref="L51:P51"/>
    <mergeCell ref="L54:P54"/>
    <mergeCell ref="X55:Y55"/>
    <mergeCell ref="L74:P74"/>
    <mergeCell ref="L62:P62"/>
    <mergeCell ref="L63:P63"/>
    <mergeCell ref="L64:P64"/>
    <mergeCell ref="Q68:U68"/>
    <mergeCell ref="Q75:U75"/>
    <mergeCell ref="Q74:U74"/>
    <mergeCell ref="X82:Y82"/>
    <mergeCell ref="A44:AE44"/>
    <mergeCell ref="B49:K49"/>
    <mergeCell ref="B50:K50"/>
    <mergeCell ref="Q53:U53"/>
    <mergeCell ref="Q54:U54"/>
    <mergeCell ref="L53:P53"/>
    <mergeCell ref="L52:P52"/>
    <mergeCell ref="X56:Y56"/>
    <mergeCell ref="X57:Y57"/>
    <mergeCell ref="X46:Y47"/>
    <mergeCell ref="X48:Y48"/>
    <mergeCell ref="X49:Y49"/>
    <mergeCell ref="X50:Y50"/>
    <mergeCell ref="X51:Y51"/>
    <mergeCell ref="X52:Y52"/>
    <mergeCell ref="B48:K48"/>
    <mergeCell ref="X89:Y89"/>
    <mergeCell ref="X90:Y90"/>
    <mergeCell ref="X91:Y91"/>
    <mergeCell ref="X92:Y92"/>
    <mergeCell ref="X103:Y103"/>
    <mergeCell ref="X93:Y93"/>
    <mergeCell ref="X94:Y94"/>
    <mergeCell ref="X127:Y127"/>
    <mergeCell ref="X110:Y110"/>
    <mergeCell ref="X111:Y111"/>
    <mergeCell ref="X112:Y112"/>
    <mergeCell ref="X113:Y113"/>
    <mergeCell ref="X114:Y114"/>
    <mergeCell ref="X115:Y115"/>
    <mergeCell ref="X116:Y116"/>
    <mergeCell ref="X117:Y117"/>
    <mergeCell ref="X118:Y118"/>
    <mergeCell ref="X121:Y121"/>
    <mergeCell ref="X107:Y107"/>
    <mergeCell ref="X105:Y105"/>
    <mergeCell ref="X95:Y95"/>
    <mergeCell ref="X96:Y96"/>
    <mergeCell ref="X97:Y97"/>
    <mergeCell ref="X104:Y104"/>
    <mergeCell ref="X146:Y146"/>
    <mergeCell ref="X147:Y147"/>
    <mergeCell ref="X137:Y137"/>
    <mergeCell ref="X138:Y138"/>
    <mergeCell ref="X139:Y139"/>
    <mergeCell ref="X140:Y140"/>
    <mergeCell ref="X141:Y141"/>
    <mergeCell ref="X142:Y142"/>
    <mergeCell ref="X143:Y143"/>
    <mergeCell ref="X144:Y144"/>
    <mergeCell ref="X145:Y145"/>
    <mergeCell ref="X98:Y98"/>
    <mergeCell ref="X99:Y99"/>
    <mergeCell ref="X100:Y100"/>
    <mergeCell ref="X101:Y101"/>
    <mergeCell ref="X102:Y102"/>
    <mergeCell ref="X106:Y106"/>
    <mergeCell ref="X134:Y134"/>
    <mergeCell ref="X135:Y135"/>
    <mergeCell ref="X136:Y136"/>
    <mergeCell ref="X133:Y133"/>
    <mergeCell ref="X108:Y108"/>
    <mergeCell ref="X109:Y109"/>
    <mergeCell ref="X122:Y122"/>
    <mergeCell ref="X123:Y123"/>
    <mergeCell ref="X124:Y124"/>
    <mergeCell ref="X125:Y125"/>
    <mergeCell ref="X126:Y126"/>
    <mergeCell ref="X132:Y132"/>
    <mergeCell ref="X119:Y119"/>
    <mergeCell ref="X120:Y120"/>
    <mergeCell ref="X128:Y128"/>
    <mergeCell ref="X129:Y129"/>
    <mergeCell ref="X130:Y130"/>
    <mergeCell ref="X131:Y131"/>
  </mergeCells>
  <phoneticPr fontId="8"/>
  <conditionalFormatting sqref="V15:Z15">
    <cfRule type="expression" dxfId="15" priority="2013">
      <formula>#REF!="補助金様式を都道府県に提出"</formula>
    </cfRule>
  </conditionalFormatting>
  <conditionalFormatting sqref="V15:AE15">
    <cfRule type="expression" dxfId="14" priority="2">
      <formula>#REF!=""</formula>
    </cfRule>
  </conditionalFormatting>
  <conditionalFormatting sqref="AA15:AE15">
    <cfRule type="expression" dxfId="13"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48:K147" xr:uid="{C39D0BE5-0E97-474E-8910-4A5E3C5F8F13}">
      <formula1>10</formula1>
    </dataValidation>
    <dataValidation type="list" allowBlank="1" showInputMessage="1" showErrorMessage="1" sqref="V48:V147" xr:uid="{66348D41-B832-432D-AE11-3C2691DEDF5E}">
      <formula1>INDIRECT(Q48)</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1"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Q48:U147</xm:sqref>
        </x14:dataValidation>
        <x14:dataValidation type="list" allowBlank="1" showInputMessage="1" showErrorMessage="1" xr:uid="{95A7A762-12E2-47EC-B53C-DC9DFA17E3F5}">
          <x14:formula1>
            <xm:f>【参考】数式用!$A$3:$A$41</xm:f>
          </x14:formula1>
          <xm:sqref>X48:Y147</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165</v>
      </c>
      <c r="D1" s="2"/>
      <c r="E1" s="2" t="s">
        <v>166</v>
      </c>
      <c r="G1" s="2" t="s">
        <v>167</v>
      </c>
      <c r="H1" s="1"/>
      <c r="J1" s="8"/>
      <c r="K1" s="8"/>
      <c r="T1" s="1"/>
      <c r="U1" s="1" t="s">
        <v>168</v>
      </c>
      <c r="V1" s="1"/>
      <c r="W1" s="2" t="s">
        <v>169</v>
      </c>
      <c r="X1" s="1"/>
      <c r="Y1" s="2" t="s">
        <v>170</v>
      </c>
      <c r="AA1" s="1" t="s">
        <v>171</v>
      </c>
    </row>
    <row r="2" spans="1:27" ht="13.8" thickBot="1">
      <c r="A2" s="220" t="s">
        <v>172</v>
      </c>
      <c r="B2" s="221" t="s">
        <v>173</v>
      </c>
      <c r="C2" s="49" t="s">
        <v>174</v>
      </c>
      <c r="E2" s="3" t="s">
        <v>27</v>
      </c>
      <c r="G2" s="3" t="s">
        <v>27</v>
      </c>
      <c r="H2" s="3" t="s">
        <v>175</v>
      </c>
      <c r="J2" s="8"/>
      <c r="K2" s="237"/>
      <c r="L2" s="2"/>
      <c r="M2" s="15"/>
      <c r="N2" s="15"/>
      <c r="O2" s="238"/>
      <c r="P2" s="238"/>
      <c r="Q2" s="238"/>
      <c r="T2" s="1"/>
      <c r="U2" s="113" t="s">
        <v>29</v>
      </c>
      <c r="V2" s="1"/>
      <c r="W2" s="13" t="s">
        <v>176</v>
      </c>
      <c r="X2" s="1"/>
      <c r="Y2" s="110" t="s">
        <v>177</v>
      </c>
      <c r="AA2" s="213" t="s">
        <v>178</v>
      </c>
    </row>
    <row r="3" spans="1:27" ht="14.4">
      <c r="A3" s="70" t="s">
        <v>179</v>
      </c>
      <c r="B3" s="222" t="s">
        <v>180</v>
      </c>
      <c r="C3" s="11">
        <v>0.20300000000000001</v>
      </c>
      <c r="E3" s="7" t="s">
        <v>181</v>
      </c>
      <c r="G3" s="7" t="s">
        <v>181</v>
      </c>
      <c r="H3" s="7" t="s">
        <v>182</v>
      </c>
      <c r="J3" s="8"/>
      <c r="K3" s="239"/>
      <c r="L3" s="2"/>
      <c r="M3" s="15"/>
      <c r="N3" s="15"/>
      <c r="O3" s="240"/>
      <c r="P3" s="240"/>
      <c r="Q3" s="240"/>
      <c r="S3" s="239"/>
      <c r="T3" s="47"/>
      <c r="U3" s="218" t="s">
        <v>183</v>
      </c>
      <c r="V3" s="47"/>
      <c r="W3" s="10" t="s">
        <v>184</v>
      </c>
      <c r="X3" s="1"/>
      <c r="Y3" s="111" t="s">
        <v>184</v>
      </c>
      <c r="AA3" s="111" t="s">
        <v>185</v>
      </c>
    </row>
    <row r="4" spans="1:27" ht="15" thickBot="1">
      <c r="A4" s="71" t="s">
        <v>186</v>
      </c>
      <c r="B4" s="223" t="s">
        <v>187</v>
      </c>
      <c r="C4" s="11">
        <v>0.20300000000000001</v>
      </c>
      <c r="E4" s="5" t="s">
        <v>188</v>
      </c>
      <c r="G4" s="5" t="s">
        <v>181</v>
      </c>
      <c r="H4" s="5" t="s">
        <v>189</v>
      </c>
      <c r="J4" s="8"/>
      <c r="K4" s="239"/>
      <c r="L4" s="2"/>
      <c r="M4" s="15"/>
      <c r="N4" s="15"/>
      <c r="O4" s="240"/>
      <c r="P4" s="240"/>
      <c r="Q4" s="240"/>
      <c r="S4" s="239"/>
      <c r="T4" s="57"/>
      <c r="U4" s="4" t="s">
        <v>190</v>
      </c>
      <c r="V4" s="57"/>
      <c r="W4" s="9" t="s">
        <v>177</v>
      </c>
      <c r="X4" s="1"/>
      <c r="Y4" s="112" t="s">
        <v>177</v>
      </c>
      <c r="AA4" s="112" t="s">
        <v>191</v>
      </c>
    </row>
    <row r="5" spans="1:27" ht="15" thickBot="1">
      <c r="A5" s="71" t="s">
        <v>192</v>
      </c>
      <c r="B5" s="223" t="s">
        <v>193</v>
      </c>
      <c r="C5" s="11">
        <v>0.20300000000000001</v>
      </c>
      <c r="E5" s="5" t="s">
        <v>194</v>
      </c>
      <c r="G5" s="5" t="s">
        <v>181</v>
      </c>
      <c r="H5" s="5" t="s">
        <v>195</v>
      </c>
      <c r="J5" s="8"/>
      <c r="K5" s="239"/>
      <c r="L5" s="2"/>
      <c r="M5" s="15"/>
      <c r="N5" s="15"/>
      <c r="O5" s="240"/>
      <c r="P5" s="240"/>
      <c r="Q5" s="240"/>
      <c r="S5" s="239"/>
      <c r="T5" s="57"/>
      <c r="U5" s="219"/>
      <c r="V5" s="57"/>
      <c r="X5" s="1"/>
      <c r="Y5" s="9"/>
      <c r="AA5" s="214" t="s">
        <v>196</v>
      </c>
    </row>
    <row r="6" spans="1:27" ht="14.4">
      <c r="A6" s="72" t="s">
        <v>197</v>
      </c>
      <c r="B6" s="223" t="s">
        <v>198</v>
      </c>
      <c r="C6" s="11">
        <v>0.20300000000000001</v>
      </c>
      <c r="E6" s="5" t="s">
        <v>199</v>
      </c>
      <c r="G6" s="5" t="s">
        <v>181</v>
      </c>
      <c r="H6" s="5" t="s">
        <v>200</v>
      </c>
      <c r="J6" s="8"/>
      <c r="K6" s="239"/>
      <c r="L6" s="2"/>
      <c r="M6" s="15"/>
      <c r="N6" s="15"/>
      <c r="O6" s="240"/>
      <c r="P6" s="240"/>
      <c r="Q6" s="240"/>
      <c r="S6" s="239"/>
      <c r="T6" s="47"/>
      <c r="U6" s="47"/>
      <c r="V6" s="47"/>
      <c r="W6" s="1" t="s">
        <v>2097</v>
      </c>
      <c r="X6" s="1"/>
      <c r="AA6" s="214" t="s">
        <v>201</v>
      </c>
    </row>
    <row r="7" spans="1:27" ht="15" thickBot="1">
      <c r="A7" s="71" t="s">
        <v>202</v>
      </c>
      <c r="B7" s="223" t="s">
        <v>203</v>
      </c>
      <c r="C7" s="11">
        <v>0.20300000000000001</v>
      </c>
      <c r="E7" s="5" t="s">
        <v>204</v>
      </c>
      <c r="G7" s="5" t="s">
        <v>181</v>
      </c>
      <c r="H7" s="5" t="s">
        <v>205</v>
      </c>
      <c r="J7" s="8"/>
      <c r="K7" s="239"/>
      <c r="L7" s="2"/>
      <c r="M7" s="15"/>
      <c r="N7" s="15"/>
      <c r="O7" s="240"/>
      <c r="P7" s="240"/>
      <c r="Q7" s="240"/>
      <c r="S7" s="239"/>
      <c r="T7" s="57"/>
      <c r="U7" s="57"/>
      <c r="V7" s="57"/>
      <c r="W7" s="56" t="s">
        <v>2098</v>
      </c>
      <c r="X7" s="1"/>
      <c r="AA7" s="215" t="s">
        <v>206</v>
      </c>
    </row>
    <row r="8" spans="1:27" ht="14.4">
      <c r="A8" s="71" t="s">
        <v>207</v>
      </c>
      <c r="B8" s="223" t="s">
        <v>208</v>
      </c>
      <c r="C8" s="12">
        <v>0.111</v>
      </c>
      <c r="E8" s="5" t="s">
        <v>209</v>
      </c>
      <c r="G8" s="5" t="s">
        <v>181</v>
      </c>
      <c r="H8" s="5" t="s">
        <v>210</v>
      </c>
      <c r="J8" s="8"/>
      <c r="K8" s="239"/>
      <c r="L8" s="2"/>
      <c r="M8" s="15"/>
      <c r="N8" s="15"/>
      <c r="O8" s="240"/>
      <c r="P8" s="240"/>
      <c r="Q8" s="240"/>
      <c r="S8" s="239"/>
      <c r="T8" s="57"/>
      <c r="U8" s="57"/>
      <c r="V8" s="57"/>
      <c r="W8" s="1" t="s">
        <v>2104</v>
      </c>
      <c r="X8" s="1"/>
    </row>
    <row r="9" spans="1:27" ht="14.4">
      <c r="A9" s="71" t="s">
        <v>211</v>
      </c>
      <c r="B9" s="223" t="s">
        <v>212</v>
      </c>
      <c r="C9" s="12">
        <v>0.222</v>
      </c>
      <c r="E9" s="5" t="s">
        <v>213</v>
      </c>
      <c r="G9" s="5" t="s">
        <v>181</v>
      </c>
      <c r="H9" s="5" t="s">
        <v>214</v>
      </c>
      <c r="J9" s="8"/>
      <c r="K9" s="239"/>
      <c r="L9" s="2"/>
      <c r="M9" s="15"/>
      <c r="N9" s="15"/>
      <c r="O9" s="240"/>
      <c r="P9" s="240"/>
      <c r="Q9" s="240"/>
      <c r="S9" s="239"/>
      <c r="T9" s="57"/>
      <c r="U9" s="57"/>
      <c r="V9" s="57"/>
      <c r="W9" s="1" t="s">
        <v>2105</v>
      </c>
      <c r="X9" s="1"/>
    </row>
    <row r="10" spans="1:27" ht="14.4">
      <c r="A10" s="71" t="s">
        <v>215</v>
      </c>
      <c r="B10" s="223" t="s">
        <v>216</v>
      </c>
      <c r="C10" s="12">
        <v>0.222</v>
      </c>
      <c r="E10" s="5" t="s">
        <v>217</v>
      </c>
      <c r="G10" s="5" t="s">
        <v>181</v>
      </c>
      <c r="H10" s="5" t="s">
        <v>218</v>
      </c>
      <c r="J10" s="8"/>
      <c r="K10" s="239"/>
      <c r="L10" s="2"/>
      <c r="M10" s="15"/>
      <c r="N10" s="15"/>
      <c r="O10" s="240"/>
      <c r="P10" s="240"/>
      <c r="Q10" s="240"/>
      <c r="S10" s="239"/>
      <c r="T10" s="57"/>
      <c r="U10" s="57"/>
      <c r="V10" s="57"/>
      <c r="W10" s="1"/>
      <c r="X10" s="1"/>
    </row>
    <row r="11" spans="1:27" ht="14.4">
      <c r="A11" s="71" t="s">
        <v>219</v>
      </c>
      <c r="B11" s="223" t="s">
        <v>220</v>
      </c>
      <c r="C11" s="12">
        <v>0.222</v>
      </c>
      <c r="E11" s="5" t="s">
        <v>221</v>
      </c>
      <c r="G11" s="5" t="s">
        <v>181</v>
      </c>
      <c r="H11" s="5" t="s">
        <v>222</v>
      </c>
      <c r="J11" s="8"/>
      <c r="K11" s="239"/>
      <c r="L11" s="2"/>
      <c r="M11" s="15"/>
      <c r="N11" s="15"/>
      <c r="O11" s="240"/>
      <c r="P11" s="240"/>
      <c r="Q11" s="240"/>
      <c r="S11" s="239"/>
      <c r="T11" s="57"/>
      <c r="U11" s="57"/>
      <c r="V11" s="57"/>
      <c r="W11" s="1" t="s">
        <v>2103</v>
      </c>
      <c r="X11" s="1"/>
    </row>
    <row r="12" spans="1:27" ht="14.4">
      <c r="A12" s="71" t="s">
        <v>223</v>
      </c>
      <c r="B12" s="223" t="s">
        <v>224</v>
      </c>
      <c r="C12" s="12">
        <v>0.23</v>
      </c>
      <c r="E12" s="5" t="s">
        <v>225</v>
      </c>
      <c r="G12" s="5" t="s">
        <v>181</v>
      </c>
      <c r="H12" s="5" t="s">
        <v>226</v>
      </c>
      <c r="J12" s="8"/>
      <c r="K12" s="239"/>
      <c r="L12" s="2"/>
      <c r="M12" s="15"/>
      <c r="N12" s="15"/>
      <c r="O12" s="240"/>
      <c r="P12" s="240"/>
      <c r="Q12" s="240"/>
      <c r="S12" s="239"/>
      <c r="T12" s="57"/>
      <c r="U12" s="57"/>
      <c r="V12" s="57"/>
      <c r="W12" s="1"/>
      <c r="X12" s="1"/>
    </row>
    <row r="13" spans="1:27" ht="14.4">
      <c r="A13" s="71" t="s">
        <v>227</v>
      </c>
      <c r="B13" s="223" t="s">
        <v>228</v>
      </c>
      <c r="C13" s="12">
        <v>0.23</v>
      </c>
      <c r="E13" s="5" t="s">
        <v>229</v>
      </c>
      <c r="G13" s="5" t="s">
        <v>181</v>
      </c>
      <c r="H13" s="5" t="s">
        <v>230</v>
      </c>
      <c r="J13" s="8"/>
      <c r="K13" s="239"/>
      <c r="L13" s="2"/>
      <c r="M13" s="15"/>
      <c r="N13" s="15"/>
      <c r="O13" s="240"/>
      <c r="P13" s="240"/>
      <c r="Q13" s="240"/>
      <c r="S13" s="239"/>
      <c r="T13" s="57"/>
      <c r="U13" s="57"/>
      <c r="V13" s="57"/>
      <c r="W13" s="1"/>
      <c r="X13" s="1"/>
    </row>
    <row r="14" spans="1:27" ht="14.4">
      <c r="A14" s="71" t="s">
        <v>231</v>
      </c>
      <c r="B14" s="223" t="s">
        <v>232</v>
      </c>
      <c r="C14" s="12">
        <v>0.23</v>
      </c>
      <c r="E14" s="5" t="s">
        <v>233</v>
      </c>
      <c r="G14" s="5" t="s">
        <v>181</v>
      </c>
      <c r="H14" s="5" t="s">
        <v>234</v>
      </c>
      <c r="J14" s="8"/>
      <c r="K14" s="239"/>
      <c r="L14" s="2"/>
      <c r="M14" s="15"/>
      <c r="N14" s="15"/>
      <c r="O14" s="240"/>
      <c r="P14" s="240"/>
      <c r="Q14" s="240"/>
      <c r="S14" s="239"/>
      <c r="T14" s="57"/>
      <c r="U14" s="57"/>
      <c r="V14" s="57"/>
      <c r="W14" s="1"/>
      <c r="X14" s="1"/>
    </row>
    <row r="15" spans="1:27" ht="14.4">
      <c r="A15" s="71" t="s">
        <v>235</v>
      </c>
      <c r="B15" s="223" t="s">
        <v>236</v>
      </c>
      <c r="C15" s="12">
        <v>0.114</v>
      </c>
      <c r="E15" s="5" t="s">
        <v>237</v>
      </c>
      <c r="G15" s="5" t="s">
        <v>181</v>
      </c>
      <c r="H15" s="5" t="s">
        <v>238</v>
      </c>
      <c r="J15" s="8"/>
      <c r="K15" s="239"/>
      <c r="L15" s="2"/>
      <c r="M15" s="15"/>
      <c r="N15" s="15"/>
      <c r="O15" s="240"/>
      <c r="P15" s="240"/>
      <c r="Q15" s="240"/>
      <c r="S15" s="239"/>
      <c r="T15" s="57"/>
      <c r="U15" s="57"/>
      <c r="V15" s="57"/>
      <c r="W15" s="1"/>
      <c r="X15" s="1"/>
    </row>
    <row r="16" spans="1:27" ht="14.4">
      <c r="A16" s="71" t="s">
        <v>239</v>
      </c>
      <c r="B16" s="223" t="s">
        <v>240</v>
      </c>
      <c r="C16" s="12">
        <v>0.114</v>
      </c>
      <c r="E16" s="5" t="s">
        <v>241</v>
      </c>
      <c r="G16" s="5" t="s">
        <v>181</v>
      </c>
      <c r="H16" s="5" t="s">
        <v>242</v>
      </c>
      <c r="J16" s="8"/>
      <c r="K16" s="239"/>
      <c r="L16" s="2"/>
      <c r="M16" s="15"/>
      <c r="N16" s="15"/>
      <c r="O16" s="240"/>
      <c r="P16" s="240"/>
      <c r="Q16" s="240"/>
      <c r="S16" s="239"/>
      <c r="T16" s="57"/>
      <c r="U16" s="57"/>
      <c r="V16" s="57"/>
      <c r="W16" s="1"/>
      <c r="X16" s="1"/>
    </row>
    <row r="17" spans="1:24" ht="14.4">
      <c r="A17" s="71" t="s">
        <v>243</v>
      </c>
      <c r="B17" s="223" t="s">
        <v>244</v>
      </c>
      <c r="C17" s="12">
        <v>0.114</v>
      </c>
      <c r="E17" s="5" t="s">
        <v>245</v>
      </c>
      <c r="G17" s="5" t="s">
        <v>181</v>
      </c>
      <c r="H17" s="5" t="s">
        <v>246</v>
      </c>
      <c r="J17" s="8"/>
      <c r="K17" s="239"/>
      <c r="L17" s="2"/>
      <c r="M17" s="15"/>
      <c r="N17" s="15"/>
      <c r="O17" s="240"/>
      <c r="P17" s="240"/>
      <c r="Q17" s="240"/>
      <c r="S17" s="239"/>
      <c r="T17" s="57"/>
      <c r="U17" s="57"/>
      <c r="V17" s="57"/>
      <c r="W17" s="1"/>
      <c r="X17" s="1"/>
    </row>
    <row r="18" spans="1:24" ht="14.4">
      <c r="A18" s="71" t="s">
        <v>247</v>
      </c>
      <c r="B18" s="223" t="s">
        <v>248</v>
      </c>
      <c r="C18" s="12">
        <v>0.114</v>
      </c>
      <c r="E18" s="5" t="s">
        <v>249</v>
      </c>
      <c r="G18" s="5" t="s">
        <v>181</v>
      </c>
      <c r="H18" s="5" t="s">
        <v>250</v>
      </c>
      <c r="J18" s="8"/>
      <c r="K18" s="239"/>
      <c r="L18" s="2"/>
      <c r="M18" s="15"/>
      <c r="N18" s="15"/>
      <c r="O18" s="240"/>
      <c r="P18" s="240"/>
      <c r="Q18" s="240"/>
      <c r="S18" s="239"/>
      <c r="T18" s="57"/>
      <c r="U18" s="57"/>
      <c r="V18" s="57"/>
      <c r="W18" s="1"/>
      <c r="X18" s="1"/>
    </row>
    <row r="19" spans="1:24" ht="14.4">
      <c r="A19" s="71" t="s">
        <v>251</v>
      </c>
      <c r="B19" s="223" t="s">
        <v>252</v>
      </c>
      <c r="C19" s="12">
        <v>0.114</v>
      </c>
      <c r="E19" s="5" t="s">
        <v>253</v>
      </c>
      <c r="G19" s="5" t="s">
        <v>181</v>
      </c>
      <c r="H19" s="5" t="s">
        <v>254</v>
      </c>
      <c r="J19" s="8"/>
      <c r="K19" s="239"/>
      <c r="L19" s="2"/>
      <c r="M19" s="15"/>
      <c r="N19" s="15"/>
      <c r="O19" s="240"/>
      <c r="P19" s="240"/>
      <c r="Q19" s="240"/>
      <c r="S19" s="239"/>
      <c r="T19" s="57"/>
      <c r="U19" s="57"/>
      <c r="V19" s="57"/>
      <c r="W19" s="1"/>
      <c r="X19" s="1"/>
    </row>
    <row r="20" spans="1:24" ht="14.4">
      <c r="A20" s="71" t="s">
        <v>255</v>
      </c>
      <c r="B20" s="223" t="s">
        <v>256</v>
      </c>
      <c r="C20" s="12">
        <v>0.114</v>
      </c>
      <c r="E20" s="5" t="s">
        <v>257</v>
      </c>
      <c r="G20" s="5" t="s">
        <v>181</v>
      </c>
      <c r="H20" s="5" t="s">
        <v>258</v>
      </c>
      <c r="J20" s="8"/>
      <c r="K20" s="239"/>
      <c r="L20" s="2"/>
      <c r="M20" s="15"/>
      <c r="N20" s="15"/>
      <c r="O20" s="240"/>
      <c r="P20" s="240"/>
      <c r="Q20" s="240"/>
      <c r="S20" s="239"/>
      <c r="T20" s="57"/>
      <c r="U20" s="57"/>
      <c r="V20" s="57"/>
      <c r="W20" s="1"/>
      <c r="X20" s="1"/>
    </row>
    <row r="21" spans="1:24" ht="14.4">
      <c r="A21" s="71" t="s">
        <v>259</v>
      </c>
      <c r="B21" s="223" t="s">
        <v>260</v>
      </c>
      <c r="C21" s="12">
        <v>0.114</v>
      </c>
      <c r="E21" s="5" t="s">
        <v>261</v>
      </c>
      <c r="G21" s="5" t="s">
        <v>181</v>
      </c>
      <c r="H21" s="5" t="s">
        <v>262</v>
      </c>
      <c r="J21" s="8"/>
      <c r="K21" s="239"/>
      <c r="L21" s="2"/>
      <c r="M21" s="15"/>
      <c r="N21" s="15"/>
      <c r="O21" s="240"/>
      <c r="P21" s="240"/>
      <c r="Q21" s="240"/>
      <c r="S21" s="239"/>
      <c r="T21" s="57"/>
      <c r="U21" s="57"/>
      <c r="V21" s="57"/>
      <c r="W21" s="1"/>
      <c r="X21" s="1"/>
    </row>
    <row r="22" spans="1:24" ht="14.4">
      <c r="A22" s="71" t="s">
        <v>263</v>
      </c>
      <c r="B22" s="223" t="s">
        <v>264</v>
      </c>
      <c r="C22" s="12">
        <v>0.14099999999999999</v>
      </c>
      <c r="E22" s="5" t="s">
        <v>265</v>
      </c>
      <c r="G22" s="5" t="s">
        <v>181</v>
      </c>
      <c r="H22" s="5" t="s">
        <v>266</v>
      </c>
      <c r="J22" s="8"/>
      <c r="K22" s="239"/>
      <c r="L22" s="2"/>
      <c r="M22" s="15"/>
      <c r="N22" s="15"/>
      <c r="O22" s="240"/>
      <c r="P22" s="240"/>
      <c r="Q22" s="240"/>
      <c r="S22" s="239"/>
      <c r="T22" s="57"/>
      <c r="U22" s="1"/>
      <c r="V22" s="1"/>
      <c r="W22" s="1"/>
      <c r="X22" s="1"/>
    </row>
    <row r="23" spans="1:24" ht="14.4">
      <c r="A23" s="71" t="s">
        <v>267</v>
      </c>
      <c r="B23" s="223" t="s">
        <v>264</v>
      </c>
      <c r="C23" s="12">
        <v>0.14099999999999999</v>
      </c>
      <c r="E23" s="5" t="s">
        <v>268</v>
      </c>
      <c r="G23" s="5" t="s">
        <v>181</v>
      </c>
      <c r="H23" s="5" t="s">
        <v>269</v>
      </c>
      <c r="J23" s="8"/>
      <c r="K23" s="239"/>
      <c r="L23" s="2"/>
      <c r="M23" s="15"/>
      <c r="N23" s="15"/>
      <c r="O23" s="240"/>
      <c r="P23" s="240"/>
      <c r="Q23" s="240"/>
      <c r="S23" s="239"/>
      <c r="T23" s="57"/>
      <c r="U23" s="1"/>
      <c r="V23" s="1"/>
      <c r="W23" s="1"/>
      <c r="X23" s="1"/>
    </row>
    <row r="24" spans="1:24" ht="14.4">
      <c r="A24" s="71" t="s">
        <v>270</v>
      </c>
      <c r="B24" s="223" t="s">
        <v>264</v>
      </c>
      <c r="C24" s="12">
        <v>0.14099999999999999</v>
      </c>
      <c r="E24" s="5" t="s">
        <v>271</v>
      </c>
      <c r="G24" s="5" t="s">
        <v>181</v>
      </c>
      <c r="H24" s="5" t="s">
        <v>272</v>
      </c>
      <c r="J24" s="8"/>
      <c r="K24" s="239"/>
      <c r="L24" s="2"/>
      <c r="M24" s="15"/>
      <c r="N24" s="15"/>
      <c r="O24" s="240"/>
      <c r="P24" s="240"/>
      <c r="Q24" s="240"/>
      <c r="S24" s="239"/>
      <c r="T24" s="57"/>
      <c r="U24" s="1"/>
      <c r="V24" s="1"/>
      <c r="W24" s="1"/>
      <c r="X24" s="1"/>
    </row>
    <row r="25" spans="1:24" ht="14.4">
      <c r="A25" s="71" t="s">
        <v>273</v>
      </c>
      <c r="B25" s="223" t="s">
        <v>274</v>
      </c>
      <c r="C25" s="12">
        <v>0.185</v>
      </c>
      <c r="E25" s="5" t="s">
        <v>275</v>
      </c>
      <c r="G25" s="5" t="s">
        <v>181</v>
      </c>
      <c r="H25" s="5" t="s">
        <v>276</v>
      </c>
      <c r="J25" s="8"/>
      <c r="K25" s="239"/>
      <c r="L25" s="2"/>
      <c r="M25" s="15"/>
      <c r="N25" s="15"/>
      <c r="O25" s="240"/>
      <c r="P25" s="240"/>
      <c r="Q25" s="240"/>
      <c r="S25" s="239"/>
      <c r="T25" s="57"/>
      <c r="U25" s="1"/>
      <c r="V25" s="1"/>
      <c r="W25" s="1"/>
      <c r="X25" s="1"/>
    </row>
    <row r="26" spans="1:24" ht="14.4">
      <c r="A26" s="71" t="s">
        <v>277</v>
      </c>
      <c r="B26" s="223" t="s">
        <v>278</v>
      </c>
      <c r="C26" s="12">
        <v>0.185</v>
      </c>
      <c r="E26" s="5" t="s">
        <v>279</v>
      </c>
      <c r="G26" s="5" t="s">
        <v>181</v>
      </c>
      <c r="H26" s="5" t="s">
        <v>280</v>
      </c>
      <c r="J26" s="8"/>
      <c r="K26" s="239"/>
      <c r="L26" s="2"/>
      <c r="M26" s="15"/>
      <c r="N26" s="15"/>
      <c r="O26" s="15"/>
      <c r="P26" s="15"/>
      <c r="Q26" s="15"/>
      <c r="S26" s="239"/>
      <c r="T26" s="57"/>
      <c r="U26" s="1"/>
      <c r="V26" s="1"/>
      <c r="W26" s="1"/>
      <c r="X26" s="1"/>
    </row>
    <row r="27" spans="1:24" ht="14.4">
      <c r="A27" s="71" t="s">
        <v>281</v>
      </c>
      <c r="B27" s="223" t="s">
        <v>282</v>
      </c>
      <c r="C27" s="12">
        <v>0.185</v>
      </c>
      <c r="E27" s="5" t="s">
        <v>283</v>
      </c>
      <c r="G27" s="5" t="s">
        <v>181</v>
      </c>
      <c r="H27" s="5" t="s">
        <v>284</v>
      </c>
      <c r="J27" s="8"/>
      <c r="K27" s="239"/>
      <c r="L27" s="2"/>
      <c r="M27" s="15"/>
      <c r="N27" s="15"/>
      <c r="O27" s="15"/>
      <c r="P27" s="15"/>
      <c r="Q27" s="15"/>
      <c r="S27" s="239"/>
      <c r="T27" s="57"/>
      <c r="U27" s="1"/>
      <c r="V27" s="1"/>
      <c r="W27" s="1"/>
      <c r="X27" s="1"/>
    </row>
    <row r="28" spans="1:24" ht="14.4">
      <c r="A28" s="71" t="s">
        <v>285</v>
      </c>
      <c r="B28" s="223" t="s">
        <v>286</v>
      </c>
      <c r="C28" s="12">
        <v>0.185</v>
      </c>
      <c r="E28" s="5" t="s">
        <v>287</v>
      </c>
      <c r="G28" s="5" t="s">
        <v>181</v>
      </c>
      <c r="H28" s="5" t="s">
        <v>288</v>
      </c>
      <c r="J28" s="8"/>
      <c r="K28" s="239"/>
      <c r="L28" s="2"/>
      <c r="M28" s="15"/>
      <c r="N28" s="15"/>
      <c r="O28" s="15"/>
      <c r="P28" s="15"/>
      <c r="Q28" s="15"/>
      <c r="S28" s="239"/>
      <c r="T28" s="57"/>
      <c r="U28" s="1"/>
      <c r="V28" s="1"/>
      <c r="W28" s="1"/>
      <c r="X28" s="1"/>
    </row>
    <row r="29" spans="1:24" ht="14.4">
      <c r="A29" s="71" t="s">
        <v>289</v>
      </c>
      <c r="B29" s="223" t="s">
        <v>290</v>
      </c>
      <c r="C29" s="12">
        <v>0.185</v>
      </c>
      <c r="D29" s="48"/>
      <c r="E29" s="5" t="s">
        <v>291</v>
      </c>
      <c r="G29" s="5" t="s">
        <v>181</v>
      </c>
      <c r="H29" s="5" t="s">
        <v>292</v>
      </c>
      <c r="J29" s="8"/>
      <c r="K29" s="239"/>
      <c r="L29" s="2"/>
      <c r="M29" s="15"/>
      <c r="N29" s="15"/>
      <c r="O29" s="15"/>
      <c r="P29" s="15"/>
      <c r="Q29" s="15"/>
      <c r="S29" s="239"/>
      <c r="T29" s="57"/>
      <c r="U29" s="1"/>
      <c r="V29" s="1"/>
      <c r="W29" s="1"/>
      <c r="X29" s="1"/>
    </row>
    <row r="30" spans="1:24" ht="14.4">
      <c r="A30" s="71" t="s">
        <v>293</v>
      </c>
      <c r="B30" s="223" t="s">
        <v>294</v>
      </c>
      <c r="C30" s="12">
        <v>0.80800000000000005</v>
      </c>
      <c r="D30" s="47"/>
      <c r="E30" s="5" t="s">
        <v>295</v>
      </c>
      <c r="G30" s="5" t="s">
        <v>181</v>
      </c>
      <c r="H30" s="5" t="s">
        <v>296</v>
      </c>
      <c r="J30" s="8"/>
      <c r="K30" s="239"/>
      <c r="L30" s="2"/>
      <c r="M30" s="15"/>
      <c r="N30" s="15"/>
      <c r="O30" s="15"/>
      <c r="P30" s="15"/>
      <c r="Q30" s="15"/>
      <c r="S30" s="239"/>
      <c r="T30" s="57"/>
      <c r="U30" s="1"/>
      <c r="V30" s="1"/>
      <c r="W30" s="1"/>
      <c r="X30" s="1"/>
    </row>
    <row r="31" spans="1:24" ht="14.4">
      <c r="A31" s="71" t="s">
        <v>297</v>
      </c>
      <c r="B31" s="223" t="s">
        <v>298</v>
      </c>
      <c r="C31" s="12">
        <v>0.80800000000000005</v>
      </c>
      <c r="D31" s="47"/>
      <c r="E31" s="5" t="s">
        <v>299</v>
      </c>
      <c r="G31" s="5" t="s">
        <v>181</v>
      </c>
      <c r="H31" s="5" t="s">
        <v>300</v>
      </c>
      <c r="J31" s="8"/>
      <c r="K31" s="239"/>
      <c r="L31" s="2"/>
      <c r="M31" s="15"/>
      <c r="N31" s="15"/>
      <c r="O31" s="15"/>
      <c r="P31" s="15"/>
      <c r="Q31" s="15"/>
      <c r="S31" s="239"/>
      <c r="T31" s="57"/>
      <c r="U31" s="1"/>
      <c r="V31" s="1"/>
      <c r="W31" s="1"/>
      <c r="X31" s="1"/>
    </row>
    <row r="32" spans="1:24" ht="14.4">
      <c r="A32" s="71" t="s">
        <v>301</v>
      </c>
      <c r="B32" s="223" t="s">
        <v>208</v>
      </c>
      <c r="C32" s="12">
        <v>0.111</v>
      </c>
      <c r="D32" s="47"/>
      <c r="E32" s="5" t="s">
        <v>302</v>
      </c>
      <c r="G32" s="5" t="s">
        <v>181</v>
      </c>
      <c r="H32" s="5" t="s">
        <v>303</v>
      </c>
      <c r="J32" s="8"/>
      <c r="K32" s="239"/>
      <c r="L32" s="2"/>
      <c r="M32" s="15"/>
      <c r="N32" s="15"/>
      <c r="O32" s="15"/>
      <c r="P32" s="15"/>
      <c r="Q32" s="15"/>
      <c r="S32" s="239"/>
      <c r="T32" s="57"/>
      <c r="U32" s="1"/>
      <c r="V32" s="1"/>
      <c r="W32" s="1"/>
      <c r="X32" s="1"/>
    </row>
    <row r="33" spans="1:24" ht="14.4">
      <c r="A33" s="71" t="s">
        <v>304</v>
      </c>
      <c r="B33" s="223" t="s">
        <v>224</v>
      </c>
      <c r="C33" s="12">
        <v>0.23</v>
      </c>
      <c r="D33" s="47"/>
      <c r="E33" s="5" t="s">
        <v>305</v>
      </c>
      <c r="G33" s="5" t="s">
        <v>181</v>
      </c>
      <c r="H33" s="5" t="s">
        <v>306</v>
      </c>
      <c r="J33" s="8"/>
      <c r="K33" s="239"/>
      <c r="L33" s="2"/>
      <c r="M33" s="15"/>
      <c r="N33" s="15"/>
      <c r="O33" s="15"/>
      <c r="P33" s="15"/>
      <c r="Q33" s="15"/>
      <c r="S33" s="239"/>
      <c r="T33" s="57"/>
      <c r="U33" s="1"/>
      <c r="V33" s="1"/>
      <c r="W33" s="1"/>
      <c r="X33" s="1"/>
    </row>
    <row r="34" spans="1:24" ht="14.4">
      <c r="A34" s="71" t="s">
        <v>307</v>
      </c>
      <c r="B34" s="223" t="s">
        <v>228</v>
      </c>
      <c r="C34" s="12">
        <v>0.23</v>
      </c>
      <c r="D34" s="47"/>
      <c r="E34" s="5" t="s">
        <v>308</v>
      </c>
      <c r="G34" s="5" t="s">
        <v>181</v>
      </c>
      <c r="H34" s="5" t="s">
        <v>309</v>
      </c>
      <c r="J34" s="8"/>
      <c r="K34" s="239"/>
      <c r="L34" s="2"/>
      <c r="M34" s="15"/>
      <c r="N34" s="15"/>
      <c r="O34" s="15"/>
      <c r="P34" s="15"/>
      <c r="Q34" s="15"/>
      <c r="S34" s="239"/>
      <c r="T34" s="57"/>
      <c r="U34" s="1"/>
      <c r="V34" s="1"/>
      <c r="W34" s="1"/>
      <c r="X34" s="1"/>
    </row>
    <row r="35" spans="1:24" ht="14.4">
      <c r="A35" s="71" t="s">
        <v>310</v>
      </c>
      <c r="B35" s="223" t="s">
        <v>240</v>
      </c>
      <c r="C35" s="12">
        <v>0.114</v>
      </c>
      <c r="D35" s="47"/>
      <c r="E35" s="5" t="s">
        <v>311</v>
      </c>
      <c r="G35" s="5" t="s">
        <v>181</v>
      </c>
      <c r="H35" s="5" t="s">
        <v>312</v>
      </c>
      <c r="J35" s="8"/>
      <c r="K35" s="239"/>
      <c r="L35" s="2"/>
      <c r="M35" s="15"/>
      <c r="N35" s="15"/>
      <c r="O35" s="15"/>
      <c r="P35" s="15"/>
      <c r="Q35" s="15"/>
      <c r="S35" s="239"/>
      <c r="T35" s="57"/>
      <c r="U35" s="1"/>
      <c r="V35" s="1"/>
      <c r="W35" s="1"/>
      <c r="X35" s="1"/>
    </row>
    <row r="36" spans="1:24" ht="14.4">
      <c r="A36" s="71" t="s">
        <v>313</v>
      </c>
      <c r="B36" s="223" t="s">
        <v>248</v>
      </c>
      <c r="C36" s="12">
        <v>0.114</v>
      </c>
      <c r="D36" s="47"/>
      <c r="E36" s="5" t="s">
        <v>314</v>
      </c>
      <c r="G36" s="5" t="s">
        <v>181</v>
      </c>
      <c r="H36" s="5" t="s">
        <v>315</v>
      </c>
      <c r="J36" s="8"/>
      <c r="K36" s="239"/>
      <c r="L36" s="2"/>
      <c r="M36" s="15"/>
      <c r="N36" s="15"/>
      <c r="O36" s="15"/>
      <c r="P36" s="15"/>
      <c r="Q36" s="15"/>
      <c r="S36" s="239"/>
      <c r="T36" s="57"/>
      <c r="U36" s="1"/>
      <c r="V36" s="1"/>
      <c r="W36" s="1"/>
      <c r="X36" s="1"/>
    </row>
    <row r="37" spans="1:24" ht="14.4">
      <c r="A37" s="230" t="s">
        <v>316</v>
      </c>
      <c r="B37" s="231" t="s">
        <v>252</v>
      </c>
      <c r="C37" s="232">
        <v>0.114</v>
      </c>
      <c r="D37" s="47"/>
      <c r="E37" s="5" t="s">
        <v>317</v>
      </c>
      <c r="G37" s="5" t="s">
        <v>181</v>
      </c>
      <c r="H37" s="5" t="s">
        <v>318</v>
      </c>
      <c r="J37" s="8"/>
      <c r="K37" s="239"/>
      <c r="L37" s="2"/>
      <c r="M37" s="15"/>
      <c r="N37" s="15"/>
      <c r="O37" s="15"/>
      <c r="P37" s="15"/>
      <c r="Q37" s="15"/>
      <c r="S37" s="239"/>
      <c r="T37" s="57"/>
      <c r="U37" s="1"/>
      <c r="V37" s="1"/>
      <c r="W37" s="1"/>
      <c r="X37" s="1"/>
    </row>
    <row r="38" spans="1:24" ht="14.4">
      <c r="A38" s="283" t="s">
        <v>2082</v>
      </c>
      <c r="B38" s="223" t="s">
        <v>2086</v>
      </c>
      <c r="C38" s="12">
        <v>0.47</v>
      </c>
      <c r="D38" s="47"/>
      <c r="E38" s="5" t="s">
        <v>319</v>
      </c>
      <c r="G38" s="5" t="s">
        <v>181</v>
      </c>
      <c r="H38" s="5" t="s">
        <v>320</v>
      </c>
      <c r="J38" s="8"/>
      <c r="K38" s="239"/>
      <c r="L38" s="2"/>
      <c r="M38" s="15"/>
      <c r="N38" s="15"/>
      <c r="O38" s="15"/>
      <c r="P38" s="15"/>
      <c r="Q38" s="15"/>
      <c r="S38" s="239"/>
      <c r="T38" s="57"/>
      <c r="U38" s="1"/>
      <c r="V38" s="1"/>
      <c r="W38" s="1"/>
      <c r="X38" s="1"/>
    </row>
    <row r="39" spans="1:24" ht="14.4">
      <c r="A39" s="283" t="s">
        <v>2083</v>
      </c>
      <c r="B39" s="223" t="s">
        <v>2087</v>
      </c>
      <c r="C39" s="12">
        <v>0.47</v>
      </c>
      <c r="D39" s="47"/>
      <c r="E39" s="5" t="s">
        <v>321</v>
      </c>
      <c r="G39" s="5" t="s">
        <v>181</v>
      </c>
      <c r="H39" s="5" t="s">
        <v>322</v>
      </c>
      <c r="J39" s="8"/>
      <c r="K39" s="239"/>
      <c r="L39" s="2"/>
      <c r="M39" s="15"/>
      <c r="N39" s="15"/>
      <c r="O39" s="15"/>
      <c r="P39" s="15"/>
      <c r="Q39" s="15"/>
      <c r="S39" s="239"/>
      <c r="T39" s="57"/>
      <c r="U39" s="1"/>
      <c r="V39" s="1"/>
      <c r="W39" s="1"/>
      <c r="X39" s="1"/>
    </row>
    <row r="40" spans="1:24" ht="14.4">
      <c r="A40" s="283" t="s">
        <v>2084</v>
      </c>
      <c r="B40" s="223" t="s">
        <v>2088</v>
      </c>
      <c r="C40" s="12">
        <v>0.47</v>
      </c>
      <c r="D40" s="47"/>
      <c r="E40" s="5" t="s">
        <v>323</v>
      </c>
      <c r="G40" s="5" t="s">
        <v>181</v>
      </c>
      <c r="H40" s="5" t="s">
        <v>324</v>
      </c>
      <c r="J40" s="8"/>
      <c r="K40" s="239"/>
      <c r="L40" s="2"/>
      <c r="M40" s="15"/>
      <c r="N40" s="15"/>
      <c r="O40" s="15"/>
      <c r="P40" s="15"/>
      <c r="Q40" s="15"/>
      <c r="S40" s="239"/>
      <c r="T40" s="57"/>
      <c r="U40" s="1"/>
      <c r="V40" s="1"/>
      <c r="W40" s="1"/>
      <c r="X40" s="1"/>
    </row>
    <row r="41" spans="1:24" ht="15" thickBot="1">
      <c r="A41" s="284" t="s">
        <v>2085</v>
      </c>
      <c r="B41" s="285" t="s">
        <v>2089</v>
      </c>
      <c r="C41" s="12">
        <v>0.47</v>
      </c>
      <c r="D41" s="47"/>
      <c r="E41" s="5" t="s">
        <v>325</v>
      </c>
      <c r="G41" s="5" t="s">
        <v>181</v>
      </c>
      <c r="H41" s="5" t="s">
        <v>326</v>
      </c>
      <c r="J41" s="8"/>
      <c r="K41" s="239"/>
      <c r="L41" s="2"/>
      <c r="M41" s="15"/>
      <c r="N41" s="15"/>
      <c r="O41" s="15"/>
      <c r="P41" s="15"/>
      <c r="Q41" s="15"/>
      <c r="R41" s="2"/>
      <c r="S41" s="241"/>
      <c r="T41" s="57"/>
      <c r="U41" s="1"/>
      <c r="V41" s="1"/>
      <c r="W41" s="1"/>
      <c r="X41" s="1"/>
    </row>
    <row r="42" spans="1:24" ht="14.4">
      <c r="A42" s="2"/>
      <c r="B42" s="235"/>
      <c r="C42" s="236"/>
      <c r="D42" s="47"/>
      <c r="E42" s="5" t="s">
        <v>327</v>
      </c>
      <c r="G42" s="5" t="s">
        <v>181</v>
      </c>
      <c r="H42" s="5" t="s">
        <v>328</v>
      </c>
      <c r="J42" s="8"/>
      <c r="K42" s="239"/>
      <c r="L42" s="2"/>
      <c r="M42" s="15"/>
      <c r="N42" s="15"/>
      <c r="O42" s="15"/>
      <c r="P42" s="15"/>
      <c r="Q42" s="15"/>
      <c r="R42" s="2"/>
      <c r="S42" s="241"/>
      <c r="T42" s="57"/>
      <c r="U42" s="1"/>
      <c r="V42" s="1"/>
      <c r="W42" s="1"/>
      <c r="X42" s="1"/>
    </row>
    <row r="43" spans="1:24" ht="14.4">
      <c r="A43" s="2"/>
      <c r="B43" s="235"/>
      <c r="C43" s="236"/>
      <c r="D43" s="47"/>
      <c r="E43" s="5" t="s">
        <v>329</v>
      </c>
      <c r="G43" s="5" t="s">
        <v>181</v>
      </c>
      <c r="H43" s="5" t="s">
        <v>330</v>
      </c>
      <c r="J43" s="8"/>
      <c r="K43" s="239"/>
      <c r="L43" s="2"/>
      <c r="M43" s="15"/>
      <c r="N43" s="15"/>
      <c r="O43" s="15"/>
      <c r="P43" s="15"/>
      <c r="Q43" s="15"/>
      <c r="R43" s="2"/>
      <c r="S43" s="241"/>
      <c r="T43" s="57"/>
      <c r="U43" s="1"/>
      <c r="V43" s="1"/>
      <c r="W43" s="1"/>
      <c r="X43" s="1"/>
    </row>
    <row r="44" spans="1:24" ht="14.4">
      <c r="A44" s="2"/>
      <c r="B44" s="235"/>
      <c r="C44" s="236"/>
      <c r="D44" s="47"/>
      <c r="E44" s="5" t="s">
        <v>331</v>
      </c>
      <c r="G44" s="5" t="s">
        <v>181</v>
      </c>
      <c r="H44" s="5" t="s">
        <v>332</v>
      </c>
      <c r="J44" s="8"/>
      <c r="K44" s="239"/>
      <c r="L44" s="2"/>
      <c r="M44" s="15"/>
      <c r="N44" s="15"/>
      <c r="O44" s="15"/>
      <c r="P44" s="15"/>
      <c r="Q44" s="15"/>
      <c r="R44" s="2"/>
      <c r="S44" s="239"/>
      <c r="T44" s="57"/>
      <c r="U44" s="1"/>
      <c r="V44" s="1"/>
      <c r="W44" s="1"/>
      <c r="X44" s="1"/>
    </row>
    <row r="45" spans="1:24" ht="14.4">
      <c r="A45" s="2"/>
      <c r="B45" s="235"/>
      <c r="C45" s="236"/>
      <c r="D45" s="47"/>
      <c r="E45" s="5" t="s">
        <v>333</v>
      </c>
      <c r="G45" s="5" t="s">
        <v>181</v>
      </c>
      <c r="H45" s="5" t="s">
        <v>334</v>
      </c>
      <c r="J45" s="8"/>
      <c r="K45" s="239"/>
      <c r="L45" s="2"/>
      <c r="M45" s="15"/>
      <c r="N45" s="15"/>
      <c r="O45" s="15"/>
      <c r="P45" s="15"/>
      <c r="Q45" s="15"/>
      <c r="R45" s="2"/>
      <c r="S45" s="239"/>
      <c r="T45" s="57"/>
      <c r="U45" s="1"/>
      <c r="V45" s="1"/>
      <c r="W45" s="1"/>
      <c r="X45" s="1"/>
    </row>
    <row r="46" spans="1:24" ht="14.4">
      <c r="A46" s="2"/>
      <c r="B46" s="235"/>
      <c r="C46" s="236"/>
      <c r="D46" s="47"/>
      <c r="E46" s="5" t="s">
        <v>335</v>
      </c>
      <c r="G46" s="5" t="s">
        <v>181</v>
      </c>
      <c r="H46" s="5" t="s">
        <v>336</v>
      </c>
      <c r="J46" s="8"/>
      <c r="K46" s="239"/>
      <c r="L46" s="2"/>
      <c r="M46" s="15"/>
      <c r="N46" s="15"/>
      <c r="O46" s="15"/>
      <c r="P46" s="15"/>
      <c r="Q46" s="15"/>
      <c r="R46" s="2"/>
      <c r="S46" s="239"/>
      <c r="T46" s="57"/>
      <c r="U46" s="1"/>
      <c r="V46" s="1"/>
      <c r="W46" s="1"/>
      <c r="X46" s="1"/>
    </row>
    <row r="47" spans="1:24">
      <c r="A47" s="2"/>
      <c r="B47" s="235"/>
      <c r="C47" s="236"/>
      <c r="E47" s="5" t="s">
        <v>337</v>
      </c>
      <c r="G47" s="5" t="s">
        <v>181</v>
      </c>
      <c r="H47" s="5" t="s">
        <v>338</v>
      </c>
      <c r="J47" s="8"/>
      <c r="K47" s="239"/>
      <c r="L47" s="2"/>
      <c r="M47" s="15"/>
      <c r="N47" s="15"/>
      <c r="O47" s="15"/>
      <c r="P47" s="15"/>
      <c r="Q47" s="15"/>
      <c r="T47" s="1"/>
      <c r="U47" s="1"/>
      <c r="V47" s="1"/>
      <c r="W47" s="1"/>
      <c r="X47" s="1"/>
    </row>
    <row r="48" spans="1:24">
      <c r="A48" s="2"/>
      <c r="B48" s="235"/>
      <c r="C48" s="236"/>
      <c r="E48" s="5" t="s">
        <v>339</v>
      </c>
      <c r="G48" s="5" t="s">
        <v>181</v>
      </c>
      <c r="H48" s="5" t="s">
        <v>340</v>
      </c>
      <c r="J48" s="8"/>
      <c r="K48" s="239"/>
      <c r="L48" s="2"/>
      <c r="M48" s="15"/>
      <c r="N48" s="15"/>
      <c r="O48" s="15"/>
      <c r="P48" s="15"/>
      <c r="Q48" s="15"/>
      <c r="T48" s="1"/>
      <c r="U48" s="1"/>
      <c r="V48" s="1"/>
      <c r="W48" s="1"/>
      <c r="X48" s="1"/>
    </row>
    <row r="49" spans="5:24" ht="13.8" thickBot="1">
      <c r="E49" s="6" t="s">
        <v>341</v>
      </c>
      <c r="G49" s="5" t="s">
        <v>181</v>
      </c>
      <c r="H49" s="5" t="s">
        <v>342</v>
      </c>
      <c r="J49" s="8"/>
      <c r="K49" s="239"/>
      <c r="L49" s="2"/>
      <c r="M49" s="15"/>
      <c r="N49" s="15"/>
      <c r="O49" s="15"/>
      <c r="P49" s="15"/>
      <c r="Q49" s="15"/>
      <c r="T49" s="1"/>
      <c r="U49" s="1"/>
      <c r="V49" s="1"/>
      <c r="W49" s="1"/>
      <c r="X49" s="1"/>
    </row>
    <row r="50" spans="5:24">
      <c r="E50" s="2"/>
      <c r="G50" s="5" t="s">
        <v>181</v>
      </c>
      <c r="H50" s="5" t="s">
        <v>343</v>
      </c>
      <c r="J50" s="8"/>
      <c r="K50" s="239"/>
      <c r="L50" s="2"/>
      <c r="M50" s="15"/>
      <c r="N50" s="15"/>
      <c r="O50" s="15"/>
      <c r="P50" s="15"/>
      <c r="Q50" s="15"/>
      <c r="T50" s="1"/>
      <c r="U50" s="1"/>
      <c r="V50" s="1"/>
      <c r="W50" s="1"/>
      <c r="X50" s="1"/>
    </row>
    <row r="51" spans="5:24">
      <c r="E51" s="2"/>
      <c r="G51" s="5" t="s">
        <v>181</v>
      </c>
      <c r="H51" s="5" t="s">
        <v>344</v>
      </c>
      <c r="J51" s="8"/>
      <c r="K51" s="239"/>
      <c r="L51" s="2"/>
      <c r="M51" s="15"/>
      <c r="N51" s="15"/>
      <c r="O51" s="15"/>
      <c r="P51" s="15"/>
      <c r="Q51" s="15"/>
      <c r="T51" s="1"/>
      <c r="U51" s="1"/>
      <c r="V51" s="1"/>
      <c r="W51" s="1"/>
      <c r="X51" s="1"/>
    </row>
    <row r="52" spans="5:24">
      <c r="E52" s="2"/>
      <c r="G52" s="5" t="s">
        <v>181</v>
      </c>
      <c r="H52" s="5" t="s">
        <v>345</v>
      </c>
      <c r="J52" s="8"/>
      <c r="K52" s="239"/>
      <c r="L52" s="2"/>
      <c r="M52" s="15"/>
      <c r="N52" s="15"/>
      <c r="O52" s="15"/>
      <c r="P52" s="15"/>
      <c r="Q52" s="15"/>
      <c r="T52" s="1"/>
      <c r="U52" s="1"/>
      <c r="V52" s="1"/>
      <c r="W52" s="1"/>
      <c r="X52" s="1"/>
    </row>
    <row r="53" spans="5:24">
      <c r="E53" s="2"/>
      <c r="G53" s="5" t="s">
        <v>181</v>
      </c>
      <c r="H53" s="5" t="s">
        <v>346</v>
      </c>
      <c r="J53" s="8"/>
      <c r="K53" s="239"/>
      <c r="L53" s="2"/>
      <c r="M53" s="15"/>
      <c r="N53" s="15"/>
      <c r="O53" s="15"/>
      <c r="P53" s="15"/>
      <c r="Q53" s="15"/>
      <c r="T53" s="1"/>
      <c r="U53" s="1"/>
      <c r="V53" s="1"/>
      <c r="W53" s="1"/>
      <c r="X53" s="1"/>
    </row>
    <row r="54" spans="5:24">
      <c r="E54" s="2"/>
      <c r="G54" s="5" t="s">
        <v>181</v>
      </c>
      <c r="H54" s="5" t="s">
        <v>347</v>
      </c>
      <c r="J54" s="8"/>
      <c r="K54" s="239"/>
      <c r="L54" s="2"/>
      <c r="M54" s="15"/>
      <c r="N54" s="15"/>
      <c r="O54" s="15"/>
      <c r="P54" s="15"/>
      <c r="Q54" s="15"/>
      <c r="T54" s="1"/>
      <c r="U54" s="1"/>
      <c r="V54" s="1"/>
      <c r="W54" s="1"/>
      <c r="X54" s="1"/>
    </row>
    <row r="55" spans="5:24">
      <c r="E55" s="2"/>
      <c r="G55" s="5" t="s">
        <v>181</v>
      </c>
      <c r="H55" s="5" t="s">
        <v>348</v>
      </c>
      <c r="J55" s="8"/>
      <c r="K55" s="239"/>
      <c r="L55" s="2"/>
      <c r="M55" s="15"/>
      <c r="N55" s="15"/>
      <c r="O55" s="15"/>
      <c r="P55" s="15"/>
      <c r="Q55" s="15"/>
      <c r="T55" s="1"/>
      <c r="U55" s="1"/>
      <c r="V55" s="1"/>
      <c r="W55" s="1"/>
      <c r="X55" s="1"/>
    </row>
    <row r="56" spans="5:24">
      <c r="E56" s="2"/>
      <c r="G56" s="5" t="s">
        <v>181</v>
      </c>
      <c r="H56" s="5" t="s">
        <v>349</v>
      </c>
      <c r="J56" s="8"/>
      <c r="K56" s="239"/>
      <c r="L56" s="2"/>
      <c r="M56" s="15"/>
      <c r="N56" s="15"/>
      <c r="O56" s="15"/>
      <c r="P56" s="15"/>
      <c r="Q56" s="15"/>
      <c r="T56" s="1"/>
      <c r="U56" s="1"/>
      <c r="V56" s="1"/>
      <c r="W56" s="1"/>
      <c r="X56" s="1"/>
    </row>
    <row r="57" spans="5:24">
      <c r="E57" s="2"/>
      <c r="G57" s="5" t="s">
        <v>181</v>
      </c>
      <c r="H57" s="5" t="s">
        <v>350</v>
      </c>
      <c r="J57" s="8"/>
      <c r="K57" s="239"/>
      <c r="L57" s="2"/>
      <c r="M57" s="15"/>
      <c r="N57" s="15"/>
      <c r="O57" s="15"/>
      <c r="P57" s="15"/>
      <c r="Q57" s="15"/>
      <c r="T57" s="1"/>
      <c r="U57" s="1"/>
      <c r="V57" s="1"/>
      <c r="W57" s="1"/>
      <c r="X57" s="1"/>
    </row>
    <row r="58" spans="5:24">
      <c r="E58" s="2"/>
      <c r="G58" s="5" t="s">
        <v>181</v>
      </c>
      <c r="H58" s="5" t="s">
        <v>351</v>
      </c>
      <c r="J58" s="8"/>
      <c r="K58" s="239"/>
      <c r="L58" s="2"/>
      <c r="M58" s="15"/>
      <c r="N58" s="15"/>
      <c r="O58" s="15"/>
      <c r="P58" s="15"/>
      <c r="Q58" s="15"/>
      <c r="T58" s="1"/>
      <c r="U58" s="1"/>
      <c r="V58" s="1"/>
      <c r="W58" s="1"/>
      <c r="X58" s="1"/>
    </row>
    <row r="59" spans="5:24">
      <c r="E59" s="2"/>
      <c r="G59" s="5" t="s">
        <v>181</v>
      </c>
      <c r="H59" s="5" t="s">
        <v>352</v>
      </c>
      <c r="J59" s="8"/>
      <c r="K59" s="239"/>
      <c r="L59" s="2"/>
      <c r="M59" s="15"/>
      <c r="N59" s="15"/>
      <c r="O59" s="15"/>
      <c r="P59" s="15"/>
      <c r="Q59" s="15"/>
      <c r="T59" s="1"/>
      <c r="U59" s="1"/>
      <c r="V59" s="1"/>
      <c r="W59" s="1"/>
      <c r="X59" s="1"/>
    </row>
    <row r="60" spans="5:24">
      <c r="E60" s="2"/>
      <c r="G60" s="5" t="s">
        <v>181</v>
      </c>
      <c r="H60" s="5" t="s">
        <v>353</v>
      </c>
      <c r="J60" s="8"/>
      <c r="K60" s="239"/>
      <c r="L60" s="2"/>
      <c r="M60" s="15"/>
      <c r="N60" s="15"/>
      <c r="O60" s="15"/>
      <c r="P60" s="15"/>
      <c r="Q60" s="15"/>
      <c r="T60" s="1"/>
      <c r="U60" s="1"/>
      <c r="V60" s="1"/>
      <c r="W60" s="1"/>
      <c r="X60" s="1"/>
    </row>
    <row r="61" spans="5:24">
      <c r="E61" s="2"/>
      <c r="G61" s="5" t="s">
        <v>181</v>
      </c>
      <c r="H61" s="5" t="s">
        <v>354</v>
      </c>
      <c r="J61" s="8"/>
      <c r="K61" s="239"/>
      <c r="L61" s="2"/>
      <c r="M61" s="15"/>
      <c r="N61" s="15"/>
      <c r="O61" s="15"/>
      <c r="P61" s="15"/>
      <c r="Q61" s="15"/>
      <c r="T61" s="1"/>
      <c r="U61" s="1"/>
      <c r="V61" s="1"/>
      <c r="W61" s="1"/>
      <c r="X61" s="1"/>
    </row>
    <row r="62" spans="5:24">
      <c r="E62" s="2"/>
      <c r="G62" s="5" t="s">
        <v>181</v>
      </c>
      <c r="H62" s="5" t="s">
        <v>355</v>
      </c>
      <c r="J62" s="8"/>
      <c r="K62" s="239"/>
      <c r="L62" s="242"/>
      <c r="M62" s="15"/>
      <c r="N62" s="15"/>
      <c r="O62" s="15"/>
      <c r="P62" s="15"/>
      <c r="Q62" s="15"/>
      <c r="T62" s="1"/>
      <c r="U62" s="1"/>
      <c r="V62" s="1"/>
      <c r="W62" s="1"/>
      <c r="X62" s="1"/>
    </row>
    <row r="63" spans="5:24">
      <c r="E63" s="2"/>
      <c r="G63" s="5" t="s">
        <v>181</v>
      </c>
      <c r="H63" s="5" t="s">
        <v>356</v>
      </c>
      <c r="J63" s="8"/>
      <c r="K63" s="239"/>
      <c r="L63" s="242"/>
      <c r="M63" s="15"/>
      <c r="N63" s="15"/>
      <c r="O63" s="15"/>
      <c r="P63" s="15"/>
      <c r="Q63" s="15"/>
      <c r="T63" s="1"/>
      <c r="U63" s="1"/>
      <c r="V63" s="1"/>
      <c r="W63" s="1"/>
      <c r="X63" s="1"/>
    </row>
    <row r="64" spans="5:24">
      <c r="E64" s="2"/>
      <c r="G64" s="5" t="s">
        <v>181</v>
      </c>
      <c r="H64" s="5" t="s">
        <v>357</v>
      </c>
      <c r="J64" s="8"/>
      <c r="K64" s="239"/>
      <c r="L64" s="242"/>
      <c r="M64" s="15"/>
      <c r="N64" s="15"/>
      <c r="O64" s="15"/>
      <c r="P64" s="15"/>
      <c r="Q64" s="15"/>
      <c r="T64" s="1"/>
      <c r="U64" s="1"/>
      <c r="V64" s="1"/>
      <c r="W64" s="1"/>
      <c r="X64" s="1"/>
    </row>
    <row r="65" spans="5:24">
      <c r="E65" s="2"/>
      <c r="G65" s="5" t="s">
        <v>181</v>
      </c>
      <c r="H65" s="5" t="s">
        <v>358</v>
      </c>
      <c r="J65" s="8"/>
      <c r="K65" s="239"/>
      <c r="L65" s="242"/>
      <c r="M65" s="15"/>
      <c r="N65" s="15"/>
      <c r="O65" s="15"/>
      <c r="P65" s="15"/>
      <c r="Q65" s="15"/>
      <c r="T65" s="1"/>
      <c r="U65" s="1"/>
      <c r="V65" s="1"/>
      <c r="W65" s="1"/>
      <c r="X65" s="1"/>
    </row>
    <row r="66" spans="5:24">
      <c r="E66" s="2"/>
      <c r="G66" s="5" t="s">
        <v>181</v>
      </c>
      <c r="H66" s="5" t="s">
        <v>359</v>
      </c>
      <c r="J66" s="8"/>
      <c r="K66" s="239"/>
      <c r="L66" s="242"/>
      <c r="M66" s="15"/>
      <c r="N66" s="15"/>
      <c r="O66" s="15"/>
      <c r="P66" s="15"/>
      <c r="Q66" s="15"/>
      <c r="T66" s="1"/>
      <c r="U66" s="1"/>
      <c r="V66" s="1"/>
      <c r="W66" s="1"/>
      <c r="X66" s="1"/>
    </row>
    <row r="67" spans="5:24">
      <c r="E67" s="2"/>
      <c r="G67" s="5" t="s">
        <v>181</v>
      </c>
      <c r="H67" s="5" t="s">
        <v>360</v>
      </c>
      <c r="J67" s="8"/>
      <c r="K67" s="239"/>
      <c r="L67" s="242"/>
      <c r="M67" s="15"/>
      <c r="N67" s="15"/>
      <c r="O67" s="15"/>
      <c r="P67" s="15"/>
      <c r="Q67" s="15"/>
      <c r="T67" s="1"/>
      <c r="U67" s="1"/>
      <c r="V67" s="1"/>
      <c r="W67" s="1"/>
      <c r="X67" s="1"/>
    </row>
    <row r="68" spans="5:24">
      <c r="E68" s="2"/>
      <c r="G68" s="5" t="s">
        <v>181</v>
      </c>
      <c r="H68" s="5" t="s">
        <v>361</v>
      </c>
      <c r="J68" s="8"/>
      <c r="K68" s="239"/>
      <c r="L68" s="242"/>
      <c r="M68" s="15"/>
      <c r="N68" s="15"/>
      <c r="O68" s="15"/>
      <c r="P68" s="15"/>
      <c r="Q68" s="15"/>
      <c r="T68" s="1"/>
      <c r="U68" s="1"/>
      <c r="V68" s="1"/>
      <c r="W68" s="1"/>
      <c r="X68" s="1"/>
    </row>
    <row r="69" spans="5:24">
      <c r="E69" s="2"/>
      <c r="G69" s="5" t="s">
        <v>181</v>
      </c>
      <c r="H69" s="5" t="s">
        <v>362</v>
      </c>
      <c r="J69" s="8"/>
      <c r="K69" s="239"/>
      <c r="L69" s="242"/>
      <c r="M69" s="15"/>
      <c r="N69" s="15"/>
      <c r="O69" s="15"/>
      <c r="P69" s="15"/>
      <c r="Q69" s="15"/>
      <c r="T69" s="1"/>
      <c r="U69" s="1"/>
      <c r="V69" s="1"/>
      <c r="W69" s="1"/>
      <c r="X69" s="1"/>
    </row>
    <row r="70" spans="5:24">
      <c r="E70" s="2"/>
      <c r="G70" s="5" t="s">
        <v>181</v>
      </c>
      <c r="H70" s="5" t="s">
        <v>363</v>
      </c>
      <c r="J70" s="8"/>
      <c r="K70" s="239"/>
      <c r="L70" s="242"/>
      <c r="M70" s="15"/>
      <c r="N70" s="15"/>
      <c r="O70" s="15"/>
      <c r="P70" s="15"/>
      <c r="Q70" s="15"/>
      <c r="T70" s="1"/>
      <c r="U70" s="1"/>
      <c r="V70" s="1"/>
      <c r="W70" s="1"/>
      <c r="X70" s="1"/>
    </row>
    <row r="71" spans="5:24">
      <c r="E71" s="2"/>
      <c r="G71" s="5" t="s">
        <v>181</v>
      </c>
      <c r="H71" s="5" t="s">
        <v>364</v>
      </c>
      <c r="J71" s="8"/>
      <c r="K71" s="239"/>
      <c r="L71" s="242"/>
      <c r="M71" s="15"/>
      <c r="N71" s="15"/>
      <c r="O71" s="15"/>
      <c r="P71" s="15"/>
      <c r="Q71" s="15"/>
      <c r="T71" s="1"/>
      <c r="U71" s="1"/>
      <c r="V71" s="1"/>
      <c r="W71" s="1"/>
      <c r="X71" s="1"/>
    </row>
    <row r="72" spans="5:24">
      <c r="E72" s="2"/>
      <c r="G72" s="5" t="s">
        <v>181</v>
      </c>
      <c r="H72" s="5" t="s">
        <v>365</v>
      </c>
      <c r="J72" s="8"/>
      <c r="K72" s="239"/>
      <c r="L72" s="242"/>
      <c r="M72" s="15"/>
      <c r="N72" s="15"/>
      <c r="O72" s="15"/>
      <c r="P72" s="15"/>
      <c r="Q72" s="15"/>
      <c r="T72" s="1"/>
      <c r="U72" s="1"/>
      <c r="V72" s="1"/>
      <c r="W72" s="1"/>
      <c r="X72" s="1"/>
    </row>
    <row r="73" spans="5:24">
      <c r="E73" s="2"/>
      <c r="G73" s="5" t="s">
        <v>181</v>
      </c>
      <c r="H73" s="5" t="s">
        <v>366</v>
      </c>
      <c r="J73" s="8"/>
      <c r="K73" s="239"/>
      <c r="L73" s="242"/>
      <c r="M73" s="15"/>
      <c r="N73" s="15"/>
      <c r="O73" s="15"/>
      <c r="P73" s="15"/>
      <c r="Q73" s="15"/>
      <c r="T73" s="1"/>
      <c r="U73" s="1"/>
      <c r="V73" s="1"/>
      <c r="W73" s="1"/>
      <c r="X73" s="1"/>
    </row>
    <row r="74" spans="5:24">
      <c r="E74" s="2"/>
      <c r="G74" s="5" t="s">
        <v>181</v>
      </c>
      <c r="H74" s="5" t="s">
        <v>367</v>
      </c>
      <c r="J74" s="8"/>
      <c r="K74" s="239"/>
      <c r="L74" s="242"/>
      <c r="M74" s="15"/>
      <c r="N74" s="15"/>
      <c r="O74" s="15"/>
      <c r="P74" s="15"/>
      <c r="Q74" s="15"/>
      <c r="T74" s="1"/>
      <c r="U74" s="1"/>
      <c r="V74" s="1"/>
      <c r="W74" s="1"/>
      <c r="X74" s="1"/>
    </row>
    <row r="75" spans="5:24">
      <c r="E75" s="2"/>
      <c r="G75" s="5" t="s">
        <v>181</v>
      </c>
      <c r="H75" s="5" t="s">
        <v>368</v>
      </c>
      <c r="J75" s="8"/>
      <c r="K75" s="239"/>
      <c r="L75" s="242"/>
      <c r="M75" s="15"/>
      <c r="N75" s="15"/>
      <c r="O75" s="15"/>
      <c r="P75" s="15"/>
      <c r="Q75" s="15"/>
      <c r="T75" s="1"/>
      <c r="U75" s="1"/>
      <c r="V75" s="1"/>
      <c r="W75" s="1"/>
      <c r="X75" s="1"/>
    </row>
    <row r="76" spans="5:24">
      <c r="E76" s="2"/>
      <c r="G76" s="5" t="s">
        <v>181</v>
      </c>
      <c r="H76" s="5" t="s">
        <v>369</v>
      </c>
      <c r="J76" s="8"/>
      <c r="K76" s="239"/>
      <c r="L76" s="242"/>
      <c r="M76" s="15"/>
      <c r="N76" s="15"/>
      <c r="O76" s="15"/>
      <c r="P76" s="15"/>
      <c r="Q76" s="15"/>
      <c r="T76" s="1"/>
      <c r="U76" s="1"/>
      <c r="V76" s="1"/>
      <c r="W76" s="1"/>
      <c r="X76" s="1"/>
    </row>
    <row r="77" spans="5:24">
      <c r="E77" s="2"/>
      <c r="G77" s="5" t="s">
        <v>181</v>
      </c>
      <c r="H77" s="5" t="s">
        <v>370</v>
      </c>
      <c r="J77" s="8"/>
      <c r="K77" s="239"/>
      <c r="L77" s="242"/>
      <c r="M77" s="15"/>
      <c r="N77" s="15"/>
      <c r="O77" s="15"/>
      <c r="P77" s="15"/>
      <c r="Q77" s="15"/>
      <c r="T77" s="1"/>
      <c r="U77" s="1"/>
      <c r="V77" s="1"/>
      <c r="W77" s="1"/>
      <c r="X77" s="1"/>
    </row>
    <row r="78" spans="5:24">
      <c r="E78" s="2"/>
      <c r="G78" s="5" t="s">
        <v>181</v>
      </c>
      <c r="H78" s="5" t="s">
        <v>371</v>
      </c>
      <c r="J78" s="8"/>
      <c r="K78" s="239"/>
      <c r="L78" s="242"/>
      <c r="M78" s="15"/>
      <c r="N78" s="15"/>
      <c r="O78" s="15"/>
      <c r="P78" s="15"/>
      <c r="Q78" s="15"/>
      <c r="T78" s="1"/>
      <c r="U78" s="1"/>
      <c r="V78" s="1"/>
      <c r="W78" s="1"/>
      <c r="X78" s="1"/>
    </row>
    <row r="79" spans="5:24">
      <c r="E79" s="2"/>
      <c r="G79" s="5" t="s">
        <v>181</v>
      </c>
      <c r="H79" s="5" t="s">
        <v>372</v>
      </c>
      <c r="J79" s="8"/>
      <c r="K79" s="239"/>
      <c r="L79" s="242"/>
      <c r="M79" s="15"/>
      <c r="N79" s="15"/>
      <c r="O79" s="15"/>
      <c r="P79" s="15"/>
      <c r="Q79" s="15"/>
      <c r="T79" s="1"/>
      <c r="U79" s="1"/>
      <c r="V79" s="1"/>
      <c r="W79" s="1"/>
      <c r="X79" s="1"/>
    </row>
    <row r="80" spans="5:24">
      <c r="E80" s="2"/>
      <c r="G80" s="5" t="s">
        <v>181</v>
      </c>
      <c r="H80" s="5" t="s">
        <v>373</v>
      </c>
      <c r="J80" s="8"/>
      <c r="K80" s="239"/>
      <c r="L80" s="242"/>
      <c r="M80" s="15"/>
      <c r="N80" s="15"/>
      <c r="O80" s="15"/>
      <c r="P80" s="15"/>
      <c r="Q80" s="15"/>
      <c r="T80" s="1"/>
      <c r="U80" s="1"/>
      <c r="V80" s="1"/>
      <c r="W80" s="1"/>
      <c r="X80" s="1"/>
    </row>
    <row r="81" spans="5:24">
      <c r="E81" s="2"/>
      <c r="G81" s="5" t="s">
        <v>181</v>
      </c>
      <c r="H81" s="5" t="s">
        <v>374</v>
      </c>
      <c r="J81" s="8"/>
      <c r="K81" s="239"/>
      <c r="L81" s="242"/>
      <c r="M81" s="15"/>
      <c r="N81" s="15"/>
      <c r="O81" s="15"/>
      <c r="P81" s="15"/>
      <c r="Q81" s="15"/>
      <c r="T81" s="1"/>
      <c r="U81" s="1"/>
      <c r="V81" s="1"/>
      <c r="W81" s="1"/>
      <c r="X81" s="1"/>
    </row>
    <row r="82" spans="5:24">
      <c r="E82" s="2"/>
      <c r="G82" s="5" t="s">
        <v>181</v>
      </c>
      <c r="H82" s="5" t="s">
        <v>375</v>
      </c>
      <c r="J82" s="8"/>
      <c r="K82" s="239"/>
      <c r="L82" s="242"/>
      <c r="M82" s="15"/>
      <c r="N82" s="15"/>
      <c r="O82" s="15"/>
      <c r="P82" s="15"/>
      <c r="Q82" s="15"/>
      <c r="T82" s="1"/>
      <c r="U82" s="1"/>
      <c r="V82" s="1"/>
      <c r="W82" s="1"/>
      <c r="X82" s="1"/>
    </row>
    <row r="83" spans="5:24">
      <c r="E83" s="2"/>
      <c r="G83" s="5" t="s">
        <v>181</v>
      </c>
      <c r="H83" s="5" t="s">
        <v>376</v>
      </c>
      <c r="J83" s="8"/>
      <c r="K83" s="239"/>
      <c r="L83" s="242"/>
      <c r="M83" s="15"/>
      <c r="N83" s="15"/>
      <c r="O83" s="15"/>
      <c r="P83" s="15"/>
      <c r="Q83" s="15"/>
      <c r="T83" s="1"/>
      <c r="U83" s="1"/>
      <c r="V83" s="1"/>
      <c r="W83" s="1"/>
      <c r="X83" s="1"/>
    </row>
    <row r="84" spans="5:24">
      <c r="E84" s="2"/>
      <c r="G84" s="5" t="s">
        <v>181</v>
      </c>
      <c r="H84" s="5" t="s">
        <v>377</v>
      </c>
      <c r="J84" s="8"/>
      <c r="K84" s="239"/>
      <c r="L84" s="242"/>
      <c r="M84" s="15"/>
      <c r="N84" s="15"/>
      <c r="O84" s="15"/>
      <c r="P84" s="15"/>
      <c r="Q84" s="15"/>
      <c r="T84" s="1"/>
      <c r="U84" s="1"/>
      <c r="V84" s="1"/>
      <c r="W84" s="1"/>
      <c r="X84" s="1"/>
    </row>
    <row r="85" spans="5:24">
      <c r="E85" s="2"/>
      <c r="G85" s="5" t="s">
        <v>181</v>
      </c>
      <c r="H85" s="5" t="s">
        <v>378</v>
      </c>
      <c r="J85" s="8"/>
      <c r="K85" s="239"/>
      <c r="L85" s="242"/>
      <c r="M85" s="15"/>
      <c r="N85" s="15"/>
      <c r="O85" s="15"/>
      <c r="P85" s="15"/>
      <c r="Q85" s="15"/>
      <c r="T85" s="1"/>
      <c r="U85" s="1"/>
      <c r="V85" s="1"/>
      <c r="W85" s="1"/>
      <c r="X85" s="1"/>
    </row>
    <row r="86" spans="5:24">
      <c r="E86" s="2"/>
      <c r="G86" s="5" t="s">
        <v>181</v>
      </c>
      <c r="H86" s="5" t="s">
        <v>379</v>
      </c>
      <c r="J86" s="8"/>
      <c r="K86" s="239"/>
      <c r="L86" s="242"/>
      <c r="M86" s="15"/>
      <c r="N86" s="15"/>
      <c r="O86" s="15"/>
      <c r="P86" s="15"/>
      <c r="Q86" s="15"/>
      <c r="T86" s="1"/>
      <c r="U86" s="1"/>
      <c r="V86" s="1"/>
      <c r="W86" s="1"/>
      <c r="X86" s="1"/>
    </row>
    <row r="87" spans="5:24">
      <c r="E87" s="2"/>
      <c r="G87" s="5" t="s">
        <v>181</v>
      </c>
      <c r="H87" s="5" t="s">
        <v>380</v>
      </c>
      <c r="J87" s="8"/>
      <c r="K87" s="239"/>
      <c r="L87" s="242"/>
      <c r="M87" s="15"/>
      <c r="N87" s="15"/>
      <c r="O87" s="15"/>
      <c r="P87" s="15"/>
      <c r="Q87" s="15"/>
      <c r="T87" s="1"/>
      <c r="U87" s="1"/>
      <c r="V87" s="1"/>
      <c r="W87" s="1"/>
      <c r="X87" s="1"/>
    </row>
    <row r="88" spans="5:24">
      <c r="E88" s="2"/>
      <c r="G88" s="5" t="s">
        <v>181</v>
      </c>
      <c r="H88" s="5" t="s">
        <v>381</v>
      </c>
      <c r="J88" s="8"/>
      <c r="K88" s="239"/>
      <c r="L88" s="242"/>
      <c r="M88" s="15"/>
      <c r="N88" s="15"/>
      <c r="O88" s="15"/>
      <c r="P88" s="15"/>
      <c r="Q88" s="15"/>
      <c r="T88" s="1"/>
      <c r="U88" s="1"/>
      <c r="V88" s="1"/>
      <c r="W88" s="1"/>
      <c r="X88" s="1"/>
    </row>
    <row r="89" spans="5:24">
      <c r="E89" s="2"/>
      <c r="G89" s="5" t="s">
        <v>181</v>
      </c>
      <c r="H89" s="5" t="s">
        <v>382</v>
      </c>
      <c r="J89" s="8"/>
      <c r="K89" s="239"/>
      <c r="L89" s="242"/>
      <c r="M89" s="15"/>
      <c r="N89" s="15"/>
      <c r="O89" s="15"/>
      <c r="P89" s="15"/>
      <c r="Q89" s="15"/>
      <c r="T89" s="1"/>
      <c r="U89" s="1"/>
      <c r="V89" s="1"/>
      <c r="W89" s="1"/>
      <c r="X89" s="1"/>
    </row>
    <row r="90" spans="5:24">
      <c r="E90" s="2"/>
      <c r="G90" s="5" t="s">
        <v>181</v>
      </c>
      <c r="H90" s="5" t="s">
        <v>383</v>
      </c>
      <c r="J90" s="8"/>
      <c r="K90" s="239"/>
      <c r="L90" s="242"/>
      <c r="M90" s="15"/>
      <c r="N90" s="15"/>
      <c r="O90" s="15"/>
      <c r="P90" s="15"/>
      <c r="Q90" s="15"/>
      <c r="T90" s="1"/>
      <c r="U90" s="1"/>
      <c r="V90" s="1"/>
      <c r="W90" s="1"/>
      <c r="X90" s="1"/>
    </row>
    <row r="91" spans="5:24">
      <c r="E91" s="2"/>
      <c r="G91" s="5" t="s">
        <v>181</v>
      </c>
      <c r="H91" s="5" t="s">
        <v>384</v>
      </c>
      <c r="J91" s="8"/>
      <c r="K91" s="239"/>
      <c r="L91" s="242"/>
      <c r="M91" s="15"/>
      <c r="N91" s="15"/>
      <c r="O91" s="15"/>
      <c r="P91" s="15"/>
      <c r="Q91" s="15"/>
      <c r="T91" s="1"/>
      <c r="U91" s="1"/>
      <c r="V91" s="1"/>
      <c r="W91" s="1"/>
      <c r="X91" s="1"/>
    </row>
    <row r="92" spans="5:24">
      <c r="E92" s="2"/>
      <c r="G92" s="5" t="s">
        <v>181</v>
      </c>
      <c r="H92" s="5" t="s">
        <v>385</v>
      </c>
      <c r="J92" s="8"/>
      <c r="K92" s="239"/>
      <c r="L92" s="242"/>
      <c r="M92" s="15"/>
      <c r="N92" s="15"/>
      <c r="O92" s="15"/>
      <c r="P92" s="15"/>
      <c r="Q92" s="15"/>
      <c r="T92" s="1"/>
      <c r="U92" s="1"/>
      <c r="V92" s="1"/>
      <c r="W92" s="1"/>
      <c r="X92" s="1"/>
    </row>
    <row r="93" spans="5:24">
      <c r="E93" s="2"/>
      <c r="G93" s="5" t="s">
        <v>181</v>
      </c>
      <c r="H93" s="5" t="s">
        <v>386</v>
      </c>
      <c r="J93" s="8"/>
      <c r="K93" s="239"/>
      <c r="L93" s="242"/>
      <c r="M93" s="15"/>
      <c r="N93" s="15"/>
      <c r="O93" s="15"/>
      <c r="P93" s="15"/>
      <c r="Q93" s="15"/>
      <c r="T93" s="1"/>
      <c r="U93" s="1"/>
      <c r="V93" s="1"/>
      <c r="W93" s="1"/>
      <c r="X93" s="1"/>
    </row>
    <row r="94" spans="5:24">
      <c r="E94" s="2"/>
      <c r="G94" s="5" t="s">
        <v>181</v>
      </c>
      <c r="H94" s="5" t="s">
        <v>387</v>
      </c>
      <c r="J94" s="8"/>
      <c r="K94" s="239"/>
      <c r="L94" s="242"/>
      <c r="M94" s="15"/>
      <c r="N94" s="15"/>
      <c r="O94" s="15"/>
      <c r="P94" s="15"/>
      <c r="Q94" s="15"/>
      <c r="T94" s="1"/>
      <c r="U94" s="1"/>
      <c r="V94" s="1"/>
      <c r="W94" s="1"/>
      <c r="X94" s="1"/>
    </row>
    <row r="95" spans="5:24">
      <c r="E95" s="2"/>
      <c r="G95" s="5" t="s">
        <v>181</v>
      </c>
      <c r="H95" s="5" t="s">
        <v>388</v>
      </c>
      <c r="J95" s="8"/>
      <c r="K95" s="239"/>
      <c r="L95" s="242"/>
      <c r="M95" s="15"/>
      <c r="N95" s="15"/>
      <c r="O95" s="15"/>
      <c r="P95" s="15"/>
      <c r="Q95" s="15"/>
      <c r="T95" s="1"/>
      <c r="U95" s="1"/>
      <c r="V95" s="1"/>
      <c r="W95" s="1"/>
      <c r="X95" s="1"/>
    </row>
    <row r="96" spans="5:24">
      <c r="E96" s="2"/>
      <c r="G96" s="5" t="s">
        <v>181</v>
      </c>
      <c r="H96" s="5" t="s">
        <v>389</v>
      </c>
      <c r="J96" s="8"/>
      <c r="K96" s="239"/>
      <c r="L96" s="242"/>
      <c r="M96" s="15"/>
      <c r="N96" s="15"/>
      <c r="O96" s="15"/>
      <c r="P96" s="15"/>
      <c r="Q96" s="15"/>
      <c r="T96" s="1"/>
      <c r="U96" s="1"/>
      <c r="V96" s="1"/>
      <c r="W96" s="1"/>
      <c r="X96" s="1"/>
    </row>
    <row r="97" spans="5:24">
      <c r="E97" s="2"/>
      <c r="G97" s="5" t="s">
        <v>181</v>
      </c>
      <c r="H97" s="5" t="s">
        <v>390</v>
      </c>
      <c r="J97" s="8"/>
      <c r="K97" s="239"/>
      <c r="L97" s="242"/>
      <c r="M97" s="15"/>
      <c r="N97" s="15"/>
      <c r="O97" s="15"/>
      <c r="P97" s="15"/>
      <c r="Q97" s="15"/>
      <c r="T97" s="1"/>
      <c r="U97" s="1"/>
      <c r="V97" s="1"/>
      <c r="W97" s="1"/>
      <c r="X97" s="1"/>
    </row>
    <row r="98" spans="5:24">
      <c r="E98" s="2"/>
      <c r="G98" s="5" t="s">
        <v>181</v>
      </c>
      <c r="H98" s="5" t="s">
        <v>391</v>
      </c>
      <c r="J98" s="8"/>
      <c r="K98" s="239"/>
      <c r="L98" s="242"/>
      <c r="M98" s="15"/>
      <c r="N98" s="15"/>
      <c r="O98" s="15"/>
      <c r="P98" s="15"/>
      <c r="Q98" s="15"/>
      <c r="T98" s="1"/>
      <c r="U98" s="1"/>
      <c r="V98" s="1"/>
      <c r="W98" s="1"/>
      <c r="X98" s="1"/>
    </row>
    <row r="99" spans="5:24">
      <c r="E99" s="2"/>
      <c r="G99" s="5" t="s">
        <v>181</v>
      </c>
      <c r="H99" s="5" t="s">
        <v>392</v>
      </c>
      <c r="J99" s="8"/>
      <c r="K99" s="239"/>
      <c r="L99" s="242"/>
      <c r="M99" s="15"/>
      <c r="N99" s="15"/>
      <c r="O99" s="15"/>
      <c r="P99" s="15"/>
      <c r="Q99" s="15"/>
      <c r="T99" s="1"/>
      <c r="U99" s="1"/>
      <c r="V99" s="1"/>
      <c r="W99" s="1"/>
      <c r="X99" s="1"/>
    </row>
    <row r="100" spans="5:24">
      <c r="E100" s="2"/>
      <c r="G100" s="5" t="s">
        <v>181</v>
      </c>
      <c r="H100" s="5" t="s">
        <v>393</v>
      </c>
      <c r="J100" s="8"/>
      <c r="K100" s="239"/>
      <c r="L100" s="242"/>
      <c r="M100" s="15"/>
      <c r="N100" s="15"/>
      <c r="O100" s="15"/>
      <c r="P100" s="15"/>
      <c r="Q100" s="15"/>
      <c r="T100" s="1"/>
      <c r="U100" s="1"/>
      <c r="V100" s="1"/>
      <c r="W100" s="1"/>
      <c r="X100" s="1"/>
    </row>
    <row r="101" spans="5:24">
      <c r="E101" s="2"/>
      <c r="G101" s="5" t="s">
        <v>181</v>
      </c>
      <c r="H101" s="5" t="s">
        <v>394</v>
      </c>
      <c r="J101" s="8"/>
      <c r="K101" s="239"/>
      <c r="L101" s="242"/>
      <c r="M101" s="15"/>
      <c r="N101" s="15"/>
      <c r="O101" s="15"/>
      <c r="P101" s="15"/>
      <c r="Q101" s="15"/>
      <c r="T101" s="1"/>
      <c r="U101" s="1"/>
      <c r="V101" s="1"/>
      <c r="W101" s="1"/>
      <c r="X101" s="1"/>
    </row>
    <row r="102" spans="5:24">
      <c r="E102" s="2"/>
      <c r="G102" s="5" t="s">
        <v>181</v>
      </c>
      <c r="H102" s="5" t="s">
        <v>395</v>
      </c>
      <c r="J102" s="8"/>
      <c r="K102" s="239"/>
      <c r="L102" s="242"/>
      <c r="M102" s="15"/>
      <c r="N102" s="15"/>
      <c r="O102" s="15"/>
      <c r="P102" s="15"/>
      <c r="Q102" s="15"/>
      <c r="T102" s="1"/>
      <c r="U102" s="1"/>
      <c r="V102" s="1"/>
      <c r="W102" s="1"/>
      <c r="X102" s="1"/>
    </row>
    <row r="103" spans="5:24">
      <c r="E103" s="2"/>
      <c r="G103" s="5" t="s">
        <v>181</v>
      </c>
      <c r="H103" s="5" t="s">
        <v>396</v>
      </c>
      <c r="J103" s="8"/>
      <c r="K103" s="239"/>
      <c r="L103" s="242"/>
      <c r="M103" s="15"/>
      <c r="N103" s="15"/>
      <c r="O103" s="15"/>
      <c r="P103" s="15"/>
      <c r="Q103" s="15"/>
      <c r="T103" s="1"/>
      <c r="U103" s="1"/>
      <c r="V103" s="1"/>
      <c r="W103" s="1"/>
      <c r="X103" s="1"/>
    </row>
    <row r="104" spans="5:24">
      <c r="E104" s="2"/>
      <c r="G104" s="5" t="s">
        <v>181</v>
      </c>
      <c r="H104" s="5" t="s">
        <v>397</v>
      </c>
      <c r="J104" s="8"/>
      <c r="K104" s="239"/>
      <c r="L104" s="242"/>
      <c r="M104" s="15"/>
      <c r="N104" s="15"/>
      <c r="O104" s="15"/>
      <c r="P104" s="15"/>
      <c r="Q104" s="15"/>
      <c r="T104" s="1"/>
      <c r="U104" s="1"/>
      <c r="V104" s="1"/>
      <c r="W104" s="1"/>
      <c r="X104" s="1"/>
    </row>
    <row r="105" spans="5:24">
      <c r="E105" s="2"/>
      <c r="G105" s="5" t="s">
        <v>181</v>
      </c>
      <c r="H105" s="5" t="s">
        <v>398</v>
      </c>
      <c r="J105" s="8"/>
      <c r="K105" s="239"/>
      <c r="L105" s="242"/>
      <c r="M105" s="15"/>
      <c r="N105" s="15"/>
      <c r="O105" s="15"/>
      <c r="P105" s="15"/>
      <c r="Q105" s="15"/>
      <c r="T105" s="1"/>
      <c r="U105" s="1"/>
      <c r="V105" s="1"/>
      <c r="W105" s="1"/>
      <c r="X105" s="1"/>
    </row>
    <row r="106" spans="5:24">
      <c r="E106" s="2"/>
      <c r="G106" s="5" t="s">
        <v>181</v>
      </c>
      <c r="H106" s="5" t="s">
        <v>399</v>
      </c>
      <c r="J106" s="8"/>
      <c r="K106" s="239"/>
      <c r="L106" s="242"/>
      <c r="M106" s="15"/>
      <c r="N106" s="15"/>
      <c r="O106" s="15"/>
      <c r="P106" s="15"/>
      <c r="Q106" s="15"/>
      <c r="T106" s="1"/>
      <c r="U106" s="1"/>
      <c r="V106" s="1"/>
      <c r="W106" s="1"/>
      <c r="X106" s="1"/>
    </row>
    <row r="107" spans="5:24">
      <c r="E107" s="2"/>
      <c r="G107" s="5" t="s">
        <v>181</v>
      </c>
      <c r="H107" s="5" t="s">
        <v>400</v>
      </c>
      <c r="J107" s="8"/>
      <c r="K107" s="239"/>
      <c r="L107" s="242"/>
      <c r="M107" s="15"/>
      <c r="N107" s="15"/>
      <c r="O107" s="15"/>
      <c r="P107" s="15"/>
      <c r="Q107" s="15"/>
      <c r="T107" s="1"/>
      <c r="U107" s="1"/>
      <c r="V107" s="1"/>
      <c r="W107" s="1"/>
      <c r="X107" s="1"/>
    </row>
    <row r="108" spans="5:24">
      <c r="E108" s="2"/>
      <c r="G108" s="5" t="s">
        <v>181</v>
      </c>
      <c r="H108" s="5" t="s">
        <v>401</v>
      </c>
      <c r="J108" s="8"/>
      <c r="K108" s="239"/>
      <c r="L108" s="242"/>
      <c r="M108" s="15"/>
      <c r="N108" s="15"/>
      <c r="O108" s="15"/>
      <c r="P108" s="15"/>
      <c r="Q108" s="15"/>
      <c r="T108" s="1"/>
      <c r="U108" s="1"/>
      <c r="V108" s="1"/>
      <c r="W108" s="1"/>
      <c r="X108" s="1"/>
    </row>
    <row r="109" spans="5:24">
      <c r="E109" s="2"/>
      <c r="G109" s="5" t="s">
        <v>181</v>
      </c>
      <c r="H109" s="5" t="s">
        <v>402</v>
      </c>
      <c r="J109" s="8"/>
      <c r="K109" s="239"/>
      <c r="L109" s="242"/>
      <c r="M109" s="15"/>
      <c r="N109" s="15"/>
      <c r="O109" s="15"/>
      <c r="P109" s="15"/>
      <c r="Q109" s="15"/>
      <c r="T109" s="1"/>
      <c r="U109" s="1"/>
      <c r="V109" s="1"/>
      <c r="W109" s="1"/>
      <c r="X109" s="1"/>
    </row>
    <row r="110" spans="5:24">
      <c r="E110" s="2"/>
      <c r="G110" s="5" t="s">
        <v>181</v>
      </c>
      <c r="H110" s="5" t="s">
        <v>403</v>
      </c>
      <c r="J110" s="8"/>
      <c r="K110" s="239"/>
      <c r="L110" s="242"/>
      <c r="M110" s="15"/>
      <c r="N110" s="15"/>
      <c r="O110" s="15"/>
      <c r="P110" s="15"/>
      <c r="Q110" s="15"/>
      <c r="T110" s="1"/>
      <c r="U110" s="1"/>
      <c r="V110" s="1"/>
      <c r="W110" s="1"/>
      <c r="X110" s="1"/>
    </row>
    <row r="111" spans="5:24">
      <c r="E111" s="2"/>
      <c r="G111" s="5" t="s">
        <v>181</v>
      </c>
      <c r="H111" s="5" t="s">
        <v>404</v>
      </c>
      <c r="J111" s="8"/>
      <c r="K111" s="239"/>
      <c r="L111" s="242"/>
      <c r="M111" s="15"/>
      <c r="N111" s="15"/>
      <c r="O111" s="15"/>
      <c r="P111" s="15"/>
      <c r="Q111" s="15"/>
      <c r="T111" s="1"/>
      <c r="U111" s="1"/>
      <c r="V111" s="1"/>
      <c r="W111" s="1"/>
      <c r="X111" s="1"/>
    </row>
    <row r="112" spans="5:24">
      <c r="E112" s="2"/>
      <c r="G112" s="5" t="s">
        <v>181</v>
      </c>
      <c r="H112" s="5" t="s">
        <v>405</v>
      </c>
      <c r="J112" s="8"/>
      <c r="K112" s="239"/>
      <c r="L112" s="242"/>
      <c r="M112" s="15"/>
      <c r="N112" s="15"/>
      <c r="O112" s="15"/>
      <c r="P112" s="15"/>
      <c r="Q112" s="15"/>
      <c r="T112" s="1"/>
      <c r="U112" s="1"/>
      <c r="V112" s="1"/>
      <c r="W112" s="1"/>
      <c r="X112" s="1"/>
    </row>
    <row r="113" spans="5:24">
      <c r="E113" s="2"/>
      <c r="G113" s="5" t="s">
        <v>181</v>
      </c>
      <c r="H113" s="5" t="s">
        <v>406</v>
      </c>
      <c r="J113" s="8"/>
      <c r="K113" s="239"/>
      <c r="L113" s="242"/>
      <c r="M113" s="15"/>
      <c r="N113" s="15"/>
      <c r="O113" s="15"/>
      <c r="P113" s="15"/>
      <c r="Q113" s="15"/>
      <c r="T113" s="1"/>
      <c r="U113" s="1"/>
      <c r="V113" s="1"/>
      <c r="W113" s="1"/>
      <c r="X113" s="1"/>
    </row>
    <row r="114" spans="5:24">
      <c r="E114" s="2"/>
      <c r="G114" s="5" t="s">
        <v>181</v>
      </c>
      <c r="H114" s="5" t="s">
        <v>407</v>
      </c>
      <c r="J114" s="8"/>
      <c r="K114" s="239"/>
      <c r="L114" s="242"/>
      <c r="M114" s="15"/>
      <c r="N114" s="15"/>
      <c r="O114" s="15"/>
      <c r="P114" s="15"/>
      <c r="Q114" s="15"/>
      <c r="T114" s="1"/>
      <c r="U114" s="1"/>
      <c r="V114" s="1"/>
      <c r="W114" s="1"/>
      <c r="X114" s="1"/>
    </row>
    <row r="115" spans="5:24">
      <c r="E115" s="2"/>
      <c r="G115" s="5" t="s">
        <v>181</v>
      </c>
      <c r="H115" s="5" t="s">
        <v>408</v>
      </c>
      <c r="J115" s="8"/>
      <c r="K115" s="239"/>
      <c r="L115" s="242"/>
      <c r="M115" s="15"/>
      <c r="N115" s="15"/>
      <c r="O115" s="15"/>
      <c r="P115" s="15"/>
      <c r="Q115" s="15"/>
      <c r="T115" s="1"/>
      <c r="U115" s="1"/>
      <c r="V115" s="1"/>
      <c r="W115" s="1"/>
      <c r="X115" s="1"/>
    </row>
    <row r="116" spans="5:24">
      <c r="E116" s="2"/>
      <c r="G116" s="5" t="s">
        <v>181</v>
      </c>
      <c r="H116" s="5" t="s">
        <v>409</v>
      </c>
      <c r="J116" s="8"/>
      <c r="K116" s="239"/>
      <c r="L116" s="242"/>
      <c r="M116" s="15"/>
      <c r="N116" s="15"/>
      <c r="O116" s="15"/>
      <c r="P116" s="15"/>
      <c r="Q116" s="15"/>
      <c r="T116" s="1"/>
      <c r="U116" s="1"/>
      <c r="V116" s="1"/>
      <c r="W116" s="1"/>
      <c r="X116" s="1"/>
    </row>
    <row r="117" spans="5:24">
      <c r="E117" s="2"/>
      <c r="G117" s="5" t="s">
        <v>181</v>
      </c>
      <c r="H117" s="5" t="s">
        <v>410</v>
      </c>
      <c r="J117" s="8"/>
      <c r="K117" s="239"/>
      <c r="L117" s="242"/>
      <c r="M117" s="15"/>
      <c r="N117" s="15"/>
      <c r="O117" s="15"/>
      <c r="P117" s="15"/>
      <c r="Q117" s="15"/>
      <c r="T117" s="1"/>
      <c r="U117" s="1"/>
      <c r="V117" s="1"/>
      <c r="W117" s="1"/>
      <c r="X117" s="1"/>
    </row>
    <row r="118" spans="5:24">
      <c r="E118" s="2"/>
      <c r="G118" s="5" t="s">
        <v>181</v>
      </c>
      <c r="H118" s="5" t="s">
        <v>411</v>
      </c>
      <c r="J118" s="8"/>
      <c r="K118" s="239"/>
      <c r="L118" s="242"/>
      <c r="M118" s="15"/>
      <c r="N118" s="15"/>
      <c r="O118" s="15"/>
      <c r="P118" s="15"/>
      <c r="Q118" s="15"/>
      <c r="T118" s="1"/>
      <c r="U118" s="1"/>
      <c r="V118" s="1"/>
      <c r="W118" s="1"/>
      <c r="X118" s="1"/>
    </row>
    <row r="119" spans="5:24">
      <c r="E119" s="2"/>
      <c r="G119" s="5" t="s">
        <v>181</v>
      </c>
      <c r="H119" s="5" t="s">
        <v>412</v>
      </c>
      <c r="J119" s="8"/>
      <c r="K119" s="239"/>
      <c r="L119" s="242"/>
      <c r="M119" s="15"/>
      <c r="N119" s="15"/>
      <c r="O119" s="15"/>
      <c r="P119" s="15"/>
      <c r="Q119" s="15"/>
      <c r="T119" s="1"/>
      <c r="U119" s="1"/>
      <c r="V119" s="1"/>
      <c r="W119" s="1"/>
      <c r="X119" s="1"/>
    </row>
    <row r="120" spans="5:24">
      <c r="E120" s="2"/>
      <c r="G120" s="5" t="s">
        <v>181</v>
      </c>
      <c r="H120" s="5" t="s">
        <v>413</v>
      </c>
      <c r="J120" s="8"/>
      <c r="K120" s="239"/>
      <c r="L120" s="242"/>
      <c r="M120" s="15"/>
      <c r="N120" s="15"/>
      <c r="O120" s="15"/>
      <c r="P120" s="15"/>
      <c r="Q120" s="15"/>
      <c r="T120" s="1"/>
      <c r="U120" s="1"/>
      <c r="V120" s="1"/>
      <c r="W120" s="1"/>
      <c r="X120" s="1"/>
    </row>
    <row r="121" spans="5:24">
      <c r="E121" s="2"/>
      <c r="G121" s="5" t="s">
        <v>181</v>
      </c>
      <c r="H121" s="5" t="s">
        <v>414</v>
      </c>
      <c r="J121" s="8"/>
      <c r="K121" s="239"/>
      <c r="L121" s="242"/>
      <c r="M121" s="15"/>
      <c r="N121" s="15"/>
      <c r="O121" s="15"/>
      <c r="P121" s="15"/>
      <c r="Q121" s="15"/>
      <c r="T121" s="1"/>
      <c r="U121" s="1"/>
      <c r="V121" s="1"/>
      <c r="W121" s="1"/>
      <c r="X121" s="1"/>
    </row>
    <row r="122" spans="5:24">
      <c r="E122" s="2"/>
      <c r="G122" s="5" t="s">
        <v>181</v>
      </c>
      <c r="H122" s="5" t="s">
        <v>415</v>
      </c>
      <c r="J122" s="8"/>
      <c r="K122" s="239"/>
      <c r="L122" s="242"/>
      <c r="M122" s="15"/>
      <c r="N122" s="15"/>
      <c r="O122" s="15"/>
      <c r="P122" s="15"/>
      <c r="Q122" s="15"/>
      <c r="T122" s="1"/>
      <c r="U122" s="1"/>
      <c r="V122" s="1"/>
      <c r="W122" s="1"/>
      <c r="X122" s="1"/>
    </row>
    <row r="123" spans="5:24">
      <c r="E123" s="2"/>
      <c r="G123" s="5" t="s">
        <v>181</v>
      </c>
      <c r="H123" s="5" t="s">
        <v>416</v>
      </c>
      <c r="J123" s="8"/>
      <c r="K123" s="239"/>
      <c r="L123" s="242"/>
      <c r="M123" s="15"/>
      <c r="N123" s="15"/>
      <c r="O123" s="15"/>
      <c r="P123" s="15"/>
      <c r="Q123" s="15"/>
      <c r="T123" s="1"/>
      <c r="U123" s="1"/>
      <c r="V123" s="1"/>
      <c r="W123" s="1"/>
      <c r="X123" s="1"/>
    </row>
    <row r="124" spans="5:24">
      <c r="E124" s="2"/>
      <c r="G124" s="5" t="s">
        <v>181</v>
      </c>
      <c r="H124" s="5" t="s">
        <v>417</v>
      </c>
      <c r="J124" s="8"/>
      <c r="K124" s="239"/>
      <c r="L124" s="242"/>
      <c r="M124" s="15"/>
      <c r="N124" s="15"/>
      <c r="O124" s="15"/>
      <c r="P124" s="15"/>
      <c r="Q124" s="15"/>
      <c r="T124" s="1"/>
      <c r="U124" s="1"/>
      <c r="V124" s="1"/>
      <c r="W124" s="1"/>
      <c r="X124" s="1"/>
    </row>
    <row r="125" spans="5:24">
      <c r="E125" s="2"/>
      <c r="G125" s="5" t="s">
        <v>181</v>
      </c>
      <c r="H125" s="5" t="s">
        <v>418</v>
      </c>
      <c r="J125" s="8"/>
      <c r="K125" s="239"/>
      <c r="L125" s="242"/>
      <c r="M125" s="15"/>
      <c r="N125" s="15"/>
      <c r="O125" s="15"/>
      <c r="P125" s="15"/>
      <c r="Q125" s="15"/>
      <c r="T125" s="1"/>
      <c r="U125" s="1"/>
      <c r="V125" s="1"/>
      <c r="W125" s="1"/>
      <c r="X125" s="1"/>
    </row>
    <row r="126" spans="5:24">
      <c r="E126" s="2"/>
      <c r="G126" s="5" t="s">
        <v>181</v>
      </c>
      <c r="H126" s="5" t="s">
        <v>419</v>
      </c>
      <c r="J126" s="8"/>
      <c r="K126" s="239"/>
      <c r="L126" s="242"/>
      <c r="M126" s="15"/>
      <c r="N126" s="15"/>
      <c r="O126" s="15"/>
      <c r="P126" s="15"/>
      <c r="Q126" s="15"/>
      <c r="T126" s="1"/>
      <c r="U126" s="1"/>
      <c r="V126" s="1"/>
      <c r="W126" s="1"/>
      <c r="X126" s="1"/>
    </row>
    <row r="127" spans="5:24">
      <c r="E127" s="2"/>
      <c r="G127" s="5" t="s">
        <v>181</v>
      </c>
      <c r="H127" s="5" t="s">
        <v>420</v>
      </c>
      <c r="J127" s="8"/>
      <c r="K127" s="239"/>
      <c r="L127" s="242"/>
      <c r="M127" s="15"/>
      <c r="N127" s="15"/>
      <c r="O127" s="15"/>
      <c r="P127" s="15"/>
      <c r="Q127" s="15"/>
      <c r="T127" s="1"/>
      <c r="U127" s="1"/>
      <c r="V127" s="1"/>
      <c r="W127" s="1"/>
      <c r="X127" s="1"/>
    </row>
    <row r="128" spans="5:24">
      <c r="E128" s="2"/>
      <c r="G128" s="5" t="s">
        <v>181</v>
      </c>
      <c r="H128" s="5" t="s">
        <v>421</v>
      </c>
      <c r="J128" s="8"/>
      <c r="K128" s="239"/>
      <c r="L128" s="242"/>
      <c r="M128" s="15"/>
      <c r="N128" s="15"/>
      <c r="O128" s="15"/>
      <c r="P128" s="15"/>
      <c r="Q128" s="15"/>
      <c r="T128" s="1"/>
      <c r="U128" s="1"/>
      <c r="V128" s="1"/>
      <c r="W128" s="1"/>
      <c r="X128" s="1"/>
    </row>
    <row r="129" spans="5:24">
      <c r="E129" s="2"/>
      <c r="G129" s="5" t="s">
        <v>181</v>
      </c>
      <c r="H129" s="5" t="s">
        <v>422</v>
      </c>
      <c r="J129" s="8"/>
      <c r="K129" s="239"/>
      <c r="L129" s="242"/>
      <c r="M129" s="15"/>
      <c r="N129" s="15"/>
      <c r="O129" s="15"/>
      <c r="P129" s="15"/>
      <c r="Q129" s="15"/>
      <c r="T129" s="1"/>
      <c r="U129" s="1"/>
      <c r="V129" s="1"/>
      <c r="W129" s="1"/>
      <c r="X129" s="1"/>
    </row>
    <row r="130" spans="5:24">
      <c r="E130" s="2"/>
      <c r="G130" s="5" t="s">
        <v>181</v>
      </c>
      <c r="H130" s="5" t="s">
        <v>423</v>
      </c>
      <c r="J130" s="8"/>
      <c r="K130" s="239"/>
      <c r="L130" s="242"/>
      <c r="M130" s="15"/>
      <c r="N130" s="15"/>
      <c r="O130" s="15"/>
      <c r="P130" s="15"/>
      <c r="Q130" s="15"/>
      <c r="T130" s="1"/>
      <c r="U130" s="1"/>
      <c r="V130" s="1"/>
      <c r="W130" s="1"/>
      <c r="X130" s="1"/>
    </row>
    <row r="131" spans="5:24">
      <c r="E131" s="2"/>
      <c r="G131" s="5" t="s">
        <v>181</v>
      </c>
      <c r="H131" s="5" t="s">
        <v>424</v>
      </c>
      <c r="J131" s="8"/>
      <c r="K131" s="239"/>
      <c r="L131" s="242"/>
      <c r="M131" s="15"/>
      <c r="N131" s="15"/>
      <c r="O131" s="15"/>
      <c r="P131" s="15"/>
      <c r="Q131" s="15"/>
      <c r="T131" s="1"/>
      <c r="U131" s="1"/>
      <c r="V131" s="1"/>
      <c r="W131" s="1"/>
      <c r="X131" s="1"/>
    </row>
    <row r="132" spans="5:24">
      <c r="E132" s="2"/>
      <c r="G132" s="5" t="s">
        <v>181</v>
      </c>
      <c r="H132" s="5" t="s">
        <v>425</v>
      </c>
      <c r="J132" s="8"/>
      <c r="K132" s="239"/>
      <c r="L132" s="242"/>
      <c r="M132" s="15"/>
      <c r="N132" s="15"/>
      <c r="O132" s="15"/>
      <c r="P132" s="15"/>
      <c r="Q132" s="15"/>
      <c r="T132" s="1"/>
      <c r="U132" s="1"/>
      <c r="V132" s="1"/>
      <c r="W132" s="1"/>
      <c r="X132" s="1"/>
    </row>
    <row r="133" spans="5:24">
      <c r="E133" s="2"/>
      <c r="G133" s="5" t="s">
        <v>181</v>
      </c>
      <c r="H133" s="5" t="s">
        <v>426</v>
      </c>
      <c r="J133" s="8"/>
      <c r="K133" s="239"/>
      <c r="L133" s="242"/>
      <c r="M133" s="15"/>
      <c r="N133" s="15"/>
      <c r="O133" s="15"/>
      <c r="P133" s="15"/>
      <c r="Q133" s="15"/>
      <c r="T133" s="1"/>
      <c r="U133" s="1"/>
      <c r="V133" s="1"/>
      <c r="W133" s="1"/>
      <c r="X133" s="1"/>
    </row>
    <row r="134" spans="5:24">
      <c r="E134" s="2"/>
      <c r="G134" s="5" t="s">
        <v>181</v>
      </c>
      <c r="H134" s="5" t="s">
        <v>427</v>
      </c>
      <c r="J134" s="8"/>
      <c r="K134" s="239"/>
      <c r="L134" s="242"/>
      <c r="M134" s="15"/>
      <c r="N134" s="15"/>
      <c r="O134" s="15"/>
      <c r="P134" s="15"/>
      <c r="Q134" s="15"/>
      <c r="T134" s="1"/>
      <c r="U134" s="1"/>
      <c r="V134" s="1"/>
      <c r="W134" s="1"/>
      <c r="X134" s="1"/>
    </row>
    <row r="135" spans="5:24">
      <c r="E135" s="2"/>
      <c r="G135" s="5" t="s">
        <v>181</v>
      </c>
      <c r="H135" s="5" t="s">
        <v>428</v>
      </c>
      <c r="J135" s="8"/>
      <c r="K135" s="239"/>
      <c r="L135" s="242"/>
      <c r="M135" s="15"/>
      <c r="N135" s="15"/>
      <c r="O135" s="15"/>
      <c r="P135" s="15"/>
      <c r="Q135" s="15"/>
      <c r="T135" s="1"/>
      <c r="U135" s="1"/>
      <c r="V135" s="1"/>
      <c r="W135" s="1"/>
      <c r="X135" s="1"/>
    </row>
    <row r="136" spans="5:24">
      <c r="E136" s="2"/>
      <c r="G136" s="5" t="s">
        <v>181</v>
      </c>
      <c r="H136" s="5" t="s">
        <v>429</v>
      </c>
      <c r="J136" s="8"/>
      <c r="K136" s="239"/>
      <c r="L136" s="242"/>
      <c r="M136" s="15"/>
      <c r="N136" s="15"/>
      <c r="O136" s="15"/>
      <c r="P136" s="15"/>
      <c r="Q136" s="15"/>
      <c r="T136" s="1"/>
      <c r="U136" s="1"/>
      <c r="V136" s="1"/>
      <c r="W136" s="1"/>
      <c r="X136" s="1"/>
    </row>
    <row r="137" spans="5:24">
      <c r="E137" s="2"/>
      <c r="G137" s="5" t="s">
        <v>181</v>
      </c>
      <c r="H137" s="5" t="s">
        <v>430</v>
      </c>
      <c r="J137" s="8"/>
      <c r="K137" s="239"/>
      <c r="L137" s="242"/>
      <c r="M137" s="15"/>
      <c r="N137" s="15"/>
      <c r="O137" s="15"/>
      <c r="P137" s="15"/>
      <c r="Q137" s="15"/>
      <c r="T137" s="1"/>
      <c r="U137" s="1"/>
      <c r="V137" s="1"/>
      <c r="W137" s="1"/>
      <c r="X137" s="1"/>
    </row>
    <row r="138" spans="5:24">
      <c r="E138" s="2"/>
      <c r="G138" s="5" t="s">
        <v>181</v>
      </c>
      <c r="H138" s="5" t="s">
        <v>431</v>
      </c>
      <c r="J138" s="8"/>
      <c r="K138" s="239"/>
      <c r="L138" s="242"/>
      <c r="M138" s="15"/>
      <c r="N138" s="15"/>
      <c r="O138" s="15"/>
      <c r="P138" s="15"/>
      <c r="Q138" s="15"/>
      <c r="T138" s="1"/>
      <c r="U138" s="1"/>
      <c r="V138" s="1"/>
      <c r="W138" s="1"/>
      <c r="X138" s="1"/>
    </row>
    <row r="139" spans="5:24">
      <c r="E139" s="2"/>
      <c r="G139" s="5" t="s">
        <v>181</v>
      </c>
      <c r="H139" s="5" t="s">
        <v>432</v>
      </c>
      <c r="J139" s="8"/>
      <c r="K139" s="239"/>
      <c r="L139" s="242"/>
      <c r="M139" s="15"/>
      <c r="N139" s="15"/>
      <c r="O139" s="15"/>
      <c r="P139" s="15"/>
      <c r="Q139" s="15"/>
      <c r="T139" s="1"/>
      <c r="U139" s="1"/>
      <c r="V139" s="1"/>
      <c r="W139" s="1"/>
      <c r="X139" s="1"/>
    </row>
    <row r="140" spans="5:24">
      <c r="E140" s="2"/>
      <c r="G140" s="5" t="s">
        <v>181</v>
      </c>
      <c r="H140" s="5" t="s">
        <v>433</v>
      </c>
      <c r="J140" s="8"/>
      <c r="K140" s="239"/>
      <c r="L140" s="242"/>
      <c r="M140" s="15"/>
      <c r="N140" s="15"/>
      <c r="O140" s="15"/>
      <c r="P140" s="15"/>
      <c r="Q140" s="15"/>
      <c r="T140" s="1"/>
      <c r="U140" s="1"/>
      <c r="V140" s="1"/>
      <c r="W140" s="1"/>
      <c r="X140" s="1"/>
    </row>
    <row r="141" spans="5:24">
      <c r="E141" s="2"/>
      <c r="G141" s="5" t="s">
        <v>181</v>
      </c>
      <c r="H141" s="5" t="s">
        <v>434</v>
      </c>
      <c r="J141" s="8"/>
      <c r="K141" s="239"/>
      <c r="L141" s="242"/>
      <c r="M141" s="15"/>
      <c r="N141" s="15"/>
      <c r="O141" s="15"/>
      <c r="P141" s="15"/>
      <c r="Q141" s="15"/>
      <c r="T141" s="1"/>
      <c r="U141" s="1"/>
      <c r="V141" s="1"/>
      <c r="W141" s="1"/>
      <c r="X141" s="1"/>
    </row>
    <row r="142" spans="5:24">
      <c r="E142" s="2"/>
      <c r="G142" s="5" t="s">
        <v>181</v>
      </c>
      <c r="H142" s="5" t="s">
        <v>435</v>
      </c>
      <c r="J142" s="8"/>
      <c r="K142" s="239"/>
      <c r="L142" s="242"/>
      <c r="M142" s="15"/>
      <c r="N142" s="15"/>
      <c r="O142" s="15"/>
      <c r="P142" s="15"/>
      <c r="Q142" s="15"/>
      <c r="T142" s="1"/>
      <c r="U142" s="1"/>
      <c r="V142" s="1"/>
      <c r="W142" s="1"/>
      <c r="X142" s="1"/>
    </row>
    <row r="143" spans="5:24">
      <c r="E143" s="2"/>
      <c r="G143" s="5" t="s">
        <v>181</v>
      </c>
      <c r="H143" s="5" t="s">
        <v>436</v>
      </c>
      <c r="J143" s="8"/>
      <c r="K143" s="239"/>
      <c r="L143" s="242"/>
      <c r="M143" s="15"/>
      <c r="N143" s="15"/>
      <c r="O143" s="15"/>
      <c r="P143" s="15"/>
      <c r="Q143" s="15"/>
      <c r="T143" s="1"/>
      <c r="U143" s="1"/>
      <c r="V143" s="1"/>
      <c r="W143" s="1"/>
      <c r="X143" s="1"/>
    </row>
    <row r="144" spans="5:24">
      <c r="E144" s="2"/>
      <c r="G144" s="5" t="s">
        <v>181</v>
      </c>
      <c r="H144" s="5" t="s">
        <v>437</v>
      </c>
      <c r="J144" s="8"/>
      <c r="K144" s="239"/>
      <c r="L144" s="242"/>
      <c r="M144" s="15"/>
      <c r="N144" s="15"/>
      <c r="O144" s="15"/>
      <c r="P144" s="15"/>
      <c r="Q144" s="15"/>
      <c r="T144" s="1"/>
      <c r="U144" s="1"/>
      <c r="V144" s="1"/>
      <c r="W144" s="1"/>
      <c r="X144" s="1"/>
    </row>
    <row r="145" spans="5:24">
      <c r="E145" s="2"/>
      <c r="G145" s="5" t="s">
        <v>181</v>
      </c>
      <c r="H145" s="5" t="s">
        <v>438</v>
      </c>
      <c r="J145" s="8"/>
      <c r="K145" s="239"/>
      <c r="L145" s="242"/>
      <c r="M145" s="15"/>
      <c r="N145" s="15"/>
      <c r="O145" s="15"/>
      <c r="P145" s="15"/>
      <c r="Q145" s="15"/>
      <c r="T145" s="1"/>
      <c r="U145" s="1"/>
      <c r="V145" s="1"/>
      <c r="W145" s="1"/>
      <c r="X145" s="1"/>
    </row>
    <row r="146" spans="5:24">
      <c r="E146" s="2"/>
      <c r="G146" s="5" t="s">
        <v>181</v>
      </c>
      <c r="H146" s="5" t="s">
        <v>439</v>
      </c>
      <c r="J146" s="8"/>
      <c r="K146" s="239"/>
      <c r="L146" s="242"/>
      <c r="M146" s="15"/>
      <c r="N146" s="15"/>
      <c r="O146" s="15"/>
      <c r="P146" s="15"/>
      <c r="Q146" s="15"/>
      <c r="T146" s="1"/>
      <c r="U146" s="1"/>
      <c r="V146" s="1"/>
      <c r="W146" s="1"/>
      <c r="X146" s="1"/>
    </row>
    <row r="147" spans="5:24">
      <c r="E147" s="2"/>
      <c r="G147" s="5" t="s">
        <v>181</v>
      </c>
      <c r="H147" s="5" t="s">
        <v>440</v>
      </c>
      <c r="J147" s="8"/>
      <c r="K147" s="239"/>
      <c r="L147" s="242"/>
      <c r="M147" s="15"/>
      <c r="N147" s="15"/>
      <c r="O147" s="15"/>
      <c r="P147" s="15"/>
      <c r="Q147" s="15"/>
      <c r="T147" s="1"/>
      <c r="U147" s="1"/>
      <c r="V147" s="1"/>
      <c r="W147" s="1"/>
      <c r="X147" s="1"/>
    </row>
    <row r="148" spans="5:24">
      <c r="E148" s="2"/>
      <c r="G148" s="5" t="s">
        <v>181</v>
      </c>
      <c r="H148" s="5" t="s">
        <v>441</v>
      </c>
      <c r="J148" s="8"/>
      <c r="K148" s="239"/>
      <c r="L148" s="242"/>
      <c r="M148" s="15"/>
      <c r="N148" s="15"/>
      <c r="O148" s="15"/>
      <c r="P148" s="15"/>
      <c r="Q148" s="15"/>
      <c r="T148" s="1"/>
      <c r="U148" s="1"/>
      <c r="V148" s="1"/>
      <c r="W148" s="1"/>
      <c r="X148" s="1"/>
    </row>
    <row r="149" spans="5:24">
      <c r="E149" s="2"/>
      <c r="G149" s="5" t="s">
        <v>181</v>
      </c>
      <c r="H149" s="5" t="s">
        <v>442</v>
      </c>
      <c r="J149" s="8"/>
      <c r="K149" s="239"/>
      <c r="L149" s="242"/>
      <c r="M149" s="15"/>
      <c r="N149" s="15"/>
      <c r="O149" s="15"/>
      <c r="P149" s="15"/>
      <c r="Q149" s="15"/>
      <c r="T149" s="1"/>
      <c r="U149" s="1"/>
      <c r="V149" s="1"/>
      <c r="W149" s="1"/>
      <c r="X149" s="1"/>
    </row>
    <row r="150" spans="5:24">
      <c r="E150" s="2"/>
      <c r="G150" s="5" t="s">
        <v>181</v>
      </c>
      <c r="H150" s="5" t="s">
        <v>443</v>
      </c>
      <c r="J150" s="8"/>
      <c r="K150" s="239"/>
      <c r="L150" s="242"/>
      <c r="M150" s="15"/>
      <c r="N150" s="15"/>
      <c r="O150" s="15"/>
      <c r="P150" s="15"/>
      <c r="Q150" s="15"/>
      <c r="T150" s="1"/>
      <c r="U150" s="1"/>
      <c r="V150" s="1"/>
      <c r="W150" s="1"/>
      <c r="X150" s="1"/>
    </row>
    <row r="151" spans="5:24">
      <c r="E151" s="2"/>
      <c r="G151" s="5" t="s">
        <v>181</v>
      </c>
      <c r="H151" s="5" t="s">
        <v>444</v>
      </c>
      <c r="J151" s="8"/>
      <c r="K151" s="239"/>
      <c r="L151" s="242"/>
      <c r="M151" s="15"/>
      <c r="N151" s="15"/>
      <c r="O151" s="15"/>
      <c r="P151" s="15"/>
      <c r="Q151" s="15"/>
      <c r="T151" s="1"/>
      <c r="U151" s="1"/>
      <c r="V151" s="1"/>
      <c r="W151" s="1"/>
      <c r="X151" s="1"/>
    </row>
    <row r="152" spans="5:24">
      <c r="E152" s="2"/>
      <c r="G152" s="5" t="s">
        <v>181</v>
      </c>
      <c r="H152" s="5" t="s">
        <v>445</v>
      </c>
      <c r="J152" s="8"/>
      <c r="K152" s="239"/>
      <c r="L152" s="242"/>
      <c r="M152" s="15"/>
      <c r="N152" s="15"/>
      <c r="O152" s="15"/>
      <c r="P152" s="15"/>
      <c r="Q152" s="15"/>
      <c r="T152" s="1"/>
      <c r="U152" s="1"/>
      <c r="V152" s="1"/>
      <c r="W152" s="1"/>
      <c r="X152" s="1"/>
    </row>
    <row r="153" spans="5:24">
      <c r="E153" s="2"/>
      <c r="G153" s="5" t="s">
        <v>181</v>
      </c>
      <c r="H153" s="5" t="s">
        <v>446</v>
      </c>
      <c r="J153" s="8"/>
      <c r="K153" s="239"/>
      <c r="L153" s="242"/>
      <c r="M153" s="15"/>
      <c r="N153" s="15"/>
      <c r="O153" s="15"/>
      <c r="P153" s="15"/>
      <c r="Q153" s="15"/>
      <c r="T153" s="1"/>
      <c r="U153" s="1"/>
      <c r="V153" s="1"/>
      <c r="W153" s="1"/>
      <c r="X153" s="1"/>
    </row>
    <row r="154" spans="5:24">
      <c r="E154" s="2"/>
      <c r="G154" s="5" t="s">
        <v>181</v>
      </c>
      <c r="H154" s="5" t="s">
        <v>447</v>
      </c>
      <c r="J154" s="8"/>
      <c r="K154" s="239"/>
      <c r="L154" s="242"/>
      <c r="M154" s="15"/>
      <c r="N154" s="15"/>
      <c r="O154" s="15"/>
      <c r="P154" s="15"/>
      <c r="Q154" s="15"/>
      <c r="T154" s="1"/>
      <c r="U154" s="1"/>
      <c r="V154" s="1"/>
      <c r="W154" s="1"/>
      <c r="X154" s="1"/>
    </row>
    <row r="155" spans="5:24">
      <c r="E155" s="2"/>
      <c r="G155" s="5" t="s">
        <v>181</v>
      </c>
      <c r="H155" s="5" t="s">
        <v>448</v>
      </c>
      <c r="J155" s="8"/>
      <c r="K155" s="239"/>
      <c r="L155" s="242"/>
      <c r="M155" s="15"/>
      <c r="N155" s="15"/>
      <c r="O155" s="15"/>
      <c r="P155" s="15"/>
      <c r="Q155" s="15"/>
      <c r="T155" s="1"/>
      <c r="U155" s="1"/>
      <c r="V155" s="1"/>
      <c r="W155" s="1"/>
      <c r="X155" s="1"/>
    </row>
    <row r="156" spans="5:24">
      <c r="E156" s="2"/>
      <c r="G156" s="5" t="s">
        <v>181</v>
      </c>
      <c r="H156" s="5" t="s">
        <v>449</v>
      </c>
      <c r="J156" s="8"/>
      <c r="K156" s="239"/>
      <c r="L156" s="242"/>
      <c r="M156" s="15"/>
      <c r="N156" s="15"/>
      <c r="O156" s="15"/>
      <c r="P156" s="15"/>
      <c r="Q156" s="15"/>
      <c r="T156" s="1"/>
      <c r="U156" s="1"/>
      <c r="V156" s="1"/>
      <c r="W156" s="1"/>
      <c r="X156" s="1"/>
    </row>
    <row r="157" spans="5:24">
      <c r="E157" s="2"/>
      <c r="G157" s="5" t="s">
        <v>181</v>
      </c>
      <c r="H157" s="5" t="s">
        <v>450</v>
      </c>
      <c r="J157" s="8"/>
      <c r="K157" s="239"/>
      <c r="L157" s="242"/>
      <c r="M157" s="15"/>
      <c r="N157" s="15"/>
      <c r="O157" s="15"/>
      <c r="P157" s="15"/>
      <c r="Q157" s="15"/>
      <c r="T157" s="1"/>
      <c r="U157" s="1"/>
      <c r="V157" s="1"/>
      <c r="W157" s="1"/>
      <c r="X157" s="1"/>
    </row>
    <row r="158" spans="5:24">
      <c r="E158" s="2"/>
      <c r="G158" s="5" t="s">
        <v>181</v>
      </c>
      <c r="H158" s="5" t="s">
        <v>451</v>
      </c>
      <c r="J158" s="8"/>
      <c r="K158" s="239"/>
      <c r="L158" s="242"/>
      <c r="M158" s="15"/>
      <c r="N158" s="15"/>
      <c r="O158" s="15"/>
      <c r="P158" s="15"/>
      <c r="Q158" s="15"/>
      <c r="T158" s="1"/>
      <c r="U158" s="1"/>
      <c r="V158" s="1"/>
      <c r="W158" s="1"/>
      <c r="X158" s="1"/>
    </row>
    <row r="159" spans="5:24">
      <c r="E159" s="2"/>
      <c r="G159" s="5" t="s">
        <v>181</v>
      </c>
      <c r="H159" s="5" t="s">
        <v>452</v>
      </c>
      <c r="J159" s="8"/>
      <c r="K159" s="239"/>
      <c r="L159" s="242"/>
      <c r="M159" s="15"/>
      <c r="N159" s="15"/>
      <c r="O159" s="15"/>
      <c r="P159" s="15"/>
      <c r="Q159" s="15"/>
      <c r="T159" s="1"/>
      <c r="U159" s="1"/>
      <c r="V159" s="1"/>
      <c r="W159" s="1"/>
      <c r="X159" s="1"/>
    </row>
    <row r="160" spans="5:24">
      <c r="E160" s="2"/>
      <c r="G160" s="5" t="s">
        <v>181</v>
      </c>
      <c r="H160" s="5" t="s">
        <v>453</v>
      </c>
      <c r="J160" s="8"/>
      <c r="K160" s="239"/>
      <c r="L160" s="242"/>
      <c r="M160" s="15"/>
      <c r="N160" s="15"/>
      <c r="O160" s="15"/>
      <c r="P160" s="15"/>
      <c r="Q160" s="15"/>
      <c r="T160" s="1"/>
      <c r="U160" s="1"/>
      <c r="V160" s="1"/>
      <c r="W160" s="1"/>
      <c r="X160" s="1"/>
    </row>
    <row r="161" spans="5:24">
      <c r="E161" s="2"/>
      <c r="G161" s="5" t="s">
        <v>181</v>
      </c>
      <c r="H161" s="5" t="s">
        <v>454</v>
      </c>
      <c r="J161" s="8"/>
      <c r="K161" s="239"/>
      <c r="L161" s="242"/>
      <c r="M161" s="15"/>
      <c r="N161" s="15"/>
      <c r="O161" s="15"/>
      <c r="P161" s="15"/>
      <c r="Q161" s="15"/>
      <c r="T161" s="1"/>
      <c r="U161" s="1"/>
      <c r="V161" s="1"/>
      <c r="W161" s="1"/>
      <c r="X161" s="1"/>
    </row>
    <row r="162" spans="5:24">
      <c r="E162" s="2"/>
      <c r="G162" s="5" t="s">
        <v>181</v>
      </c>
      <c r="H162" s="5" t="s">
        <v>455</v>
      </c>
      <c r="J162" s="8"/>
      <c r="K162" s="239"/>
      <c r="L162" s="242"/>
      <c r="M162" s="15"/>
      <c r="N162" s="15"/>
      <c r="O162" s="15"/>
      <c r="P162" s="15"/>
      <c r="Q162" s="15"/>
      <c r="T162" s="1"/>
      <c r="U162" s="1"/>
      <c r="V162" s="1"/>
      <c r="W162" s="1"/>
      <c r="X162" s="1"/>
    </row>
    <row r="163" spans="5:24">
      <c r="E163" s="2"/>
      <c r="G163" s="5" t="s">
        <v>181</v>
      </c>
      <c r="H163" s="5" t="s">
        <v>456</v>
      </c>
      <c r="J163" s="8"/>
      <c r="K163" s="239"/>
      <c r="L163" s="242"/>
      <c r="M163" s="15"/>
      <c r="N163" s="15"/>
      <c r="O163" s="15"/>
      <c r="P163" s="15"/>
      <c r="Q163" s="15"/>
      <c r="T163" s="1"/>
      <c r="U163" s="1"/>
      <c r="V163" s="1"/>
      <c r="W163" s="1"/>
      <c r="X163" s="1"/>
    </row>
    <row r="164" spans="5:24">
      <c r="E164" s="2"/>
      <c r="G164" s="5" t="s">
        <v>181</v>
      </c>
      <c r="H164" s="5" t="s">
        <v>457</v>
      </c>
      <c r="J164" s="8"/>
      <c r="K164" s="239"/>
      <c r="L164" s="242"/>
      <c r="M164" s="15"/>
      <c r="N164" s="15"/>
      <c r="O164" s="15"/>
      <c r="P164" s="15"/>
      <c r="Q164" s="15"/>
      <c r="T164" s="1"/>
      <c r="U164" s="1"/>
      <c r="V164" s="1"/>
      <c r="W164" s="1"/>
      <c r="X164" s="1"/>
    </row>
    <row r="165" spans="5:24">
      <c r="E165" s="2"/>
      <c r="G165" s="5" t="s">
        <v>181</v>
      </c>
      <c r="H165" s="5" t="s">
        <v>458</v>
      </c>
      <c r="J165" s="8"/>
      <c r="K165" s="239"/>
      <c r="L165" s="242"/>
      <c r="M165" s="15"/>
      <c r="N165" s="15"/>
      <c r="O165" s="15"/>
      <c r="P165" s="15"/>
      <c r="Q165" s="15"/>
      <c r="T165" s="1"/>
      <c r="U165" s="1"/>
      <c r="V165" s="1"/>
      <c r="W165" s="1"/>
      <c r="X165" s="1"/>
    </row>
    <row r="166" spans="5:24">
      <c r="E166" s="2"/>
      <c r="G166" s="5" t="s">
        <v>181</v>
      </c>
      <c r="H166" s="5" t="s">
        <v>459</v>
      </c>
      <c r="J166" s="8"/>
      <c r="K166" s="239"/>
      <c r="L166" s="242"/>
      <c r="M166" s="15"/>
      <c r="N166" s="15"/>
      <c r="O166" s="15"/>
      <c r="P166" s="15"/>
      <c r="Q166" s="15"/>
      <c r="T166" s="1"/>
      <c r="U166" s="1"/>
      <c r="V166" s="1"/>
      <c r="W166" s="1"/>
      <c r="X166" s="1"/>
    </row>
    <row r="167" spans="5:24">
      <c r="E167" s="2"/>
      <c r="G167" s="5" t="s">
        <v>181</v>
      </c>
      <c r="H167" s="5" t="s">
        <v>460</v>
      </c>
      <c r="J167" s="8"/>
      <c r="K167" s="239"/>
      <c r="L167" s="242"/>
      <c r="M167" s="15"/>
      <c r="N167" s="15"/>
      <c r="O167" s="15"/>
      <c r="P167" s="15"/>
      <c r="Q167" s="15"/>
      <c r="T167" s="1"/>
      <c r="U167" s="1"/>
      <c r="V167" s="1"/>
      <c r="W167" s="1"/>
      <c r="X167" s="1"/>
    </row>
    <row r="168" spans="5:24">
      <c r="E168" s="2"/>
      <c r="G168" s="5" t="s">
        <v>181</v>
      </c>
      <c r="H168" s="5" t="s">
        <v>461</v>
      </c>
      <c r="J168" s="8"/>
      <c r="K168" s="239"/>
      <c r="L168" s="242"/>
      <c r="M168" s="15"/>
      <c r="N168" s="15"/>
      <c r="O168" s="15"/>
      <c r="P168" s="15"/>
      <c r="Q168" s="15"/>
      <c r="T168" s="1"/>
      <c r="U168" s="1"/>
      <c r="V168" s="1"/>
      <c r="W168" s="1"/>
      <c r="X168" s="1"/>
    </row>
    <row r="169" spans="5:24">
      <c r="E169" s="2"/>
      <c r="G169" s="5" t="s">
        <v>181</v>
      </c>
      <c r="H169" s="5" t="s">
        <v>462</v>
      </c>
      <c r="J169" s="8"/>
      <c r="K169" s="239"/>
      <c r="L169" s="242"/>
      <c r="M169" s="15"/>
      <c r="N169" s="15"/>
      <c r="O169" s="15"/>
      <c r="P169" s="15"/>
      <c r="Q169" s="15"/>
      <c r="T169" s="1"/>
      <c r="U169" s="1"/>
      <c r="V169" s="1"/>
      <c r="W169" s="1"/>
      <c r="X169" s="1"/>
    </row>
    <row r="170" spans="5:24">
      <c r="E170" s="2"/>
      <c r="G170" s="5" t="s">
        <v>181</v>
      </c>
      <c r="H170" s="5" t="s">
        <v>463</v>
      </c>
      <c r="J170" s="8"/>
      <c r="K170" s="239"/>
      <c r="L170" s="242"/>
      <c r="M170" s="15"/>
      <c r="N170" s="15"/>
      <c r="O170" s="15"/>
      <c r="P170" s="15"/>
      <c r="Q170" s="15"/>
      <c r="T170" s="1"/>
      <c r="U170" s="1"/>
      <c r="V170" s="1"/>
      <c r="W170" s="1"/>
      <c r="X170" s="1"/>
    </row>
    <row r="171" spans="5:24">
      <c r="E171" s="2"/>
      <c r="G171" s="5" t="s">
        <v>181</v>
      </c>
      <c r="H171" s="5" t="s">
        <v>464</v>
      </c>
      <c r="J171" s="8"/>
      <c r="K171" s="239"/>
      <c r="L171" s="242"/>
      <c r="M171" s="15"/>
      <c r="N171" s="15"/>
      <c r="O171" s="15"/>
      <c r="P171" s="15"/>
      <c r="Q171" s="15"/>
      <c r="T171" s="1"/>
      <c r="U171" s="1"/>
      <c r="V171" s="1"/>
      <c r="W171" s="1"/>
      <c r="X171" s="1"/>
    </row>
    <row r="172" spans="5:24">
      <c r="E172" s="2"/>
      <c r="G172" s="5" t="s">
        <v>181</v>
      </c>
      <c r="H172" s="5" t="s">
        <v>465</v>
      </c>
      <c r="J172" s="8"/>
      <c r="K172" s="239"/>
      <c r="L172" s="242"/>
      <c r="M172" s="15"/>
      <c r="N172" s="15"/>
      <c r="O172" s="15"/>
      <c r="P172" s="15"/>
      <c r="Q172" s="15"/>
      <c r="T172" s="1"/>
      <c r="U172" s="1"/>
      <c r="V172" s="1"/>
      <c r="W172" s="1"/>
      <c r="X172" s="1"/>
    </row>
    <row r="173" spans="5:24">
      <c r="E173" s="2"/>
      <c r="G173" s="5" t="s">
        <v>181</v>
      </c>
      <c r="H173" s="5" t="s">
        <v>466</v>
      </c>
      <c r="J173" s="8"/>
      <c r="K173" s="239"/>
      <c r="L173" s="242"/>
      <c r="M173" s="15"/>
      <c r="N173" s="15"/>
      <c r="O173" s="15"/>
      <c r="P173" s="15"/>
      <c r="Q173" s="15"/>
      <c r="T173" s="1"/>
      <c r="U173" s="1"/>
      <c r="V173" s="1"/>
      <c r="W173" s="1"/>
      <c r="X173" s="1"/>
    </row>
    <row r="174" spans="5:24">
      <c r="E174" s="2"/>
      <c r="G174" s="5" t="s">
        <v>181</v>
      </c>
      <c r="H174" s="5" t="s">
        <v>467</v>
      </c>
      <c r="J174" s="8"/>
      <c r="K174" s="239"/>
      <c r="L174" s="242"/>
      <c r="M174" s="15"/>
      <c r="N174" s="15"/>
      <c r="O174" s="15"/>
      <c r="P174" s="15"/>
      <c r="Q174" s="15"/>
      <c r="T174" s="1"/>
      <c r="U174" s="1"/>
      <c r="V174" s="1"/>
      <c r="W174" s="1"/>
      <c r="X174" s="1"/>
    </row>
    <row r="175" spans="5:24">
      <c r="E175" s="2"/>
      <c r="G175" s="5" t="s">
        <v>181</v>
      </c>
      <c r="H175" s="5" t="s">
        <v>468</v>
      </c>
      <c r="J175" s="8"/>
      <c r="K175" s="239"/>
      <c r="L175" s="242"/>
      <c r="M175" s="15"/>
      <c r="N175" s="15"/>
      <c r="O175" s="15"/>
      <c r="P175" s="15"/>
      <c r="Q175" s="15"/>
      <c r="T175" s="1"/>
      <c r="U175" s="1"/>
      <c r="V175" s="1"/>
      <c r="W175" s="1"/>
      <c r="X175" s="1"/>
    </row>
    <row r="176" spans="5:24">
      <c r="E176" s="2"/>
      <c r="G176" s="5" t="s">
        <v>181</v>
      </c>
      <c r="H176" s="5" t="s">
        <v>469</v>
      </c>
      <c r="J176" s="8"/>
      <c r="K176" s="239"/>
      <c r="L176" s="242"/>
      <c r="M176" s="15"/>
      <c r="N176" s="15"/>
      <c r="O176" s="15"/>
      <c r="P176" s="15"/>
      <c r="Q176" s="15"/>
      <c r="T176" s="1"/>
      <c r="U176" s="1"/>
      <c r="V176" s="1"/>
      <c r="W176" s="1"/>
      <c r="X176" s="1"/>
    </row>
    <row r="177" spans="5:24">
      <c r="E177" s="2"/>
      <c r="G177" s="5" t="s">
        <v>181</v>
      </c>
      <c r="H177" s="5" t="s">
        <v>470</v>
      </c>
      <c r="J177" s="8"/>
      <c r="K177" s="239"/>
      <c r="L177" s="242"/>
      <c r="M177" s="15"/>
      <c r="N177" s="15"/>
      <c r="O177" s="15"/>
      <c r="P177" s="15"/>
      <c r="Q177" s="15"/>
      <c r="T177" s="1"/>
      <c r="U177" s="1"/>
      <c r="V177" s="1"/>
      <c r="W177" s="1"/>
      <c r="X177" s="1"/>
    </row>
    <row r="178" spans="5:24">
      <c r="E178" s="2"/>
      <c r="G178" s="5" t="s">
        <v>181</v>
      </c>
      <c r="H178" s="5" t="s">
        <v>471</v>
      </c>
      <c r="J178" s="8"/>
      <c r="K178" s="239"/>
      <c r="L178" s="242"/>
      <c r="M178" s="15"/>
      <c r="N178" s="15"/>
      <c r="O178" s="15"/>
      <c r="P178" s="15"/>
      <c r="Q178" s="15"/>
      <c r="T178" s="1"/>
      <c r="U178" s="1"/>
      <c r="V178" s="1"/>
      <c r="W178" s="1"/>
      <c r="X178" s="1"/>
    </row>
    <row r="179" spans="5:24">
      <c r="E179" s="2"/>
      <c r="G179" s="5" t="s">
        <v>181</v>
      </c>
      <c r="H179" s="5" t="s">
        <v>472</v>
      </c>
      <c r="J179" s="8"/>
      <c r="K179" s="239"/>
      <c r="L179" s="242"/>
      <c r="M179" s="15"/>
      <c r="N179" s="15"/>
      <c r="O179" s="15"/>
      <c r="P179" s="15"/>
      <c r="Q179" s="15"/>
      <c r="T179" s="1"/>
      <c r="U179" s="1"/>
      <c r="V179" s="1"/>
      <c r="W179" s="1"/>
      <c r="X179" s="1"/>
    </row>
    <row r="180" spans="5:24">
      <c r="E180" s="2"/>
      <c r="G180" s="5" t="s">
        <v>181</v>
      </c>
      <c r="H180" s="5" t="s">
        <v>473</v>
      </c>
      <c r="J180" s="8"/>
      <c r="K180" s="239"/>
      <c r="L180" s="242"/>
      <c r="M180" s="15"/>
      <c r="N180" s="15"/>
      <c r="O180" s="15"/>
      <c r="P180" s="15"/>
      <c r="Q180" s="15"/>
      <c r="T180" s="1"/>
      <c r="U180" s="1"/>
      <c r="V180" s="1"/>
      <c r="W180" s="1"/>
      <c r="X180" s="1"/>
    </row>
    <row r="181" spans="5:24">
      <c r="E181" s="2"/>
      <c r="G181" s="5" t="s">
        <v>181</v>
      </c>
      <c r="H181" s="5" t="s">
        <v>474</v>
      </c>
      <c r="J181" s="8"/>
      <c r="K181" s="239"/>
      <c r="L181" s="242"/>
      <c r="M181" s="15"/>
      <c r="N181" s="15"/>
      <c r="O181" s="15"/>
      <c r="P181" s="15"/>
      <c r="Q181" s="15"/>
      <c r="T181" s="1"/>
      <c r="U181" s="1"/>
      <c r="V181" s="1"/>
      <c r="W181" s="1"/>
      <c r="X181" s="1"/>
    </row>
    <row r="182" spans="5:24">
      <c r="E182" s="2"/>
      <c r="G182" s="5" t="s">
        <v>181</v>
      </c>
      <c r="H182" s="5" t="s">
        <v>475</v>
      </c>
      <c r="J182" s="8"/>
      <c r="K182" s="239"/>
      <c r="L182" s="242"/>
      <c r="M182" s="15"/>
      <c r="N182" s="15"/>
      <c r="O182" s="15"/>
      <c r="P182" s="15"/>
      <c r="Q182" s="15"/>
      <c r="T182" s="1"/>
      <c r="U182" s="1"/>
      <c r="V182" s="1"/>
      <c r="W182" s="1"/>
      <c r="X182" s="1"/>
    </row>
    <row r="183" spans="5:24">
      <c r="E183" s="2"/>
      <c r="G183" s="5" t="s">
        <v>181</v>
      </c>
      <c r="H183" s="5" t="s">
        <v>476</v>
      </c>
      <c r="J183" s="8"/>
      <c r="K183" s="239"/>
      <c r="L183" s="242"/>
      <c r="M183" s="15"/>
      <c r="N183" s="15"/>
      <c r="O183" s="15"/>
      <c r="P183" s="15"/>
      <c r="Q183" s="15"/>
      <c r="T183" s="1"/>
      <c r="U183" s="1"/>
      <c r="V183" s="1"/>
      <c r="W183" s="1"/>
      <c r="X183" s="1"/>
    </row>
    <row r="184" spans="5:24">
      <c r="E184" s="2"/>
      <c r="G184" s="5" t="s">
        <v>181</v>
      </c>
      <c r="H184" s="5" t="s">
        <v>477</v>
      </c>
      <c r="J184" s="8"/>
      <c r="K184" s="239"/>
      <c r="L184" s="242"/>
      <c r="M184" s="15"/>
      <c r="N184" s="15"/>
      <c r="O184" s="15"/>
      <c r="P184" s="15"/>
      <c r="Q184" s="15"/>
      <c r="T184" s="1"/>
      <c r="U184" s="1"/>
      <c r="V184" s="1"/>
      <c r="W184" s="1"/>
      <c r="X184" s="1"/>
    </row>
    <row r="185" spans="5:24">
      <c r="E185" s="2"/>
      <c r="G185" s="5" t="s">
        <v>181</v>
      </c>
      <c r="H185" s="5" t="s">
        <v>478</v>
      </c>
      <c r="J185" s="8"/>
      <c r="K185" s="239"/>
      <c r="L185" s="242"/>
      <c r="M185" s="15"/>
      <c r="N185" s="15"/>
      <c r="O185" s="15"/>
      <c r="P185" s="15"/>
      <c r="Q185" s="15"/>
      <c r="T185" s="1"/>
      <c r="U185" s="1"/>
      <c r="V185" s="1"/>
      <c r="W185" s="1"/>
      <c r="X185" s="1"/>
    </row>
    <row r="186" spans="5:24">
      <c r="E186" s="2"/>
      <c r="G186" s="5" t="s">
        <v>181</v>
      </c>
      <c r="H186" s="5" t="s">
        <v>479</v>
      </c>
      <c r="J186" s="8"/>
      <c r="K186" s="239"/>
      <c r="L186" s="242"/>
      <c r="M186" s="15"/>
      <c r="N186" s="15"/>
      <c r="O186" s="15"/>
      <c r="P186" s="15"/>
      <c r="Q186" s="15"/>
      <c r="T186" s="1"/>
      <c r="U186" s="1"/>
      <c r="V186" s="1"/>
      <c r="W186" s="1"/>
      <c r="X186" s="1"/>
    </row>
    <row r="187" spans="5:24">
      <c r="E187" s="2"/>
      <c r="G187" s="5" t="s">
        <v>181</v>
      </c>
      <c r="H187" s="5" t="s">
        <v>480</v>
      </c>
      <c r="J187" s="8"/>
      <c r="K187" s="239"/>
      <c r="L187" s="242"/>
      <c r="M187" s="15"/>
      <c r="N187" s="15"/>
      <c r="O187" s="15"/>
      <c r="P187" s="15"/>
      <c r="Q187" s="15"/>
      <c r="T187" s="1"/>
      <c r="U187" s="1"/>
      <c r="V187" s="1"/>
      <c r="W187" s="1"/>
      <c r="X187" s="1"/>
    </row>
    <row r="188" spans="5:24">
      <c r="E188" s="2"/>
      <c r="G188" s="5" t="s">
        <v>188</v>
      </c>
      <c r="H188" s="5" t="s">
        <v>481</v>
      </c>
      <c r="J188" s="8"/>
      <c r="K188" s="239"/>
      <c r="L188" s="242"/>
      <c r="M188" s="15"/>
      <c r="N188" s="15"/>
      <c r="O188" s="15"/>
      <c r="P188" s="15"/>
      <c r="Q188" s="15"/>
      <c r="T188" s="1"/>
      <c r="U188" s="1"/>
      <c r="V188" s="1"/>
      <c r="W188" s="1"/>
      <c r="X188" s="1"/>
    </row>
    <row r="189" spans="5:24">
      <c r="E189" s="2"/>
      <c r="G189" s="5" t="s">
        <v>188</v>
      </c>
      <c r="H189" s="5" t="s">
        <v>482</v>
      </c>
      <c r="J189" s="8"/>
      <c r="K189" s="239"/>
      <c r="L189" s="242"/>
      <c r="M189" s="15"/>
      <c r="N189" s="15"/>
      <c r="O189" s="15"/>
      <c r="P189" s="15"/>
      <c r="Q189" s="15"/>
      <c r="T189" s="1"/>
      <c r="U189" s="1"/>
      <c r="V189" s="1"/>
      <c r="W189" s="1"/>
      <c r="X189" s="1"/>
    </row>
    <row r="190" spans="5:24">
      <c r="E190" s="2"/>
      <c r="G190" s="5" t="s">
        <v>188</v>
      </c>
      <c r="H190" s="5" t="s">
        <v>483</v>
      </c>
      <c r="J190" s="8"/>
      <c r="K190" s="239"/>
      <c r="L190" s="242"/>
      <c r="M190" s="15"/>
      <c r="N190" s="15"/>
      <c r="O190" s="15"/>
      <c r="P190" s="15"/>
      <c r="Q190" s="15"/>
      <c r="T190" s="1"/>
      <c r="U190" s="1"/>
      <c r="V190" s="1"/>
      <c r="W190" s="1"/>
      <c r="X190" s="1"/>
    </row>
    <row r="191" spans="5:24">
      <c r="E191" s="2"/>
      <c r="G191" s="5" t="s">
        <v>188</v>
      </c>
      <c r="H191" s="5" t="s">
        <v>484</v>
      </c>
      <c r="J191" s="8"/>
      <c r="K191" s="239"/>
      <c r="L191" s="242"/>
      <c r="M191" s="15"/>
      <c r="N191" s="15"/>
      <c r="O191" s="15"/>
      <c r="P191" s="15"/>
      <c r="Q191" s="15"/>
      <c r="T191" s="1"/>
      <c r="U191" s="1"/>
      <c r="V191" s="1"/>
      <c r="W191" s="1"/>
      <c r="X191" s="1"/>
    </row>
    <row r="192" spans="5:24">
      <c r="E192" s="2"/>
      <c r="G192" s="5" t="s">
        <v>188</v>
      </c>
      <c r="H192" s="5" t="s">
        <v>485</v>
      </c>
      <c r="J192" s="8"/>
      <c r="K192" s="239"/>
      <c r="L192" s="242"/>
      <c r="M192" s="15"/>
      <c r="N192" s="15"/>
      <c r="O192" s="15"/>
      <c r="P192" s="15"/>
      <c r="Q192" s="15"/>
      <c r="T192" s="1"/>
      <c r="U192" s="1"/>
      <c r="V192" s="1"/>
      <c r="W192" s="1"/>
      <c r="X192" s="1"/>
    </row>
    <row r="193" spans="5:24">
      <c r="E193" s="2"/>
      <c r="G193" s="5" t="s">
        <v>188</v>
      </c>
      <c r="H193" s="5" t="s">
        <v>486</v>
      </c>
      <c r="J193" s="8"/>
      <c r="K193" s="239"/>
      <c r="L193" s="242"/>
      <c r="M193" s="15"/>
      <c r="N193" s="15"/>
      <c r="O193" s="15"/>
      <c r="P193" s="15"/>
      <c r="Q193" s="15"/>
      <c r="T193" s="1"/>
      <c r="U193" s="1"/>
      <c r="V193" s="1"/>
      <c r="W193" s="1"/>
      <c r="X193" s="1"/>
    </row>
    <row r="194" spans="5:24">
      <c r="E194" s="2"/>
      <c r="G194" s="5" t="s">
        <v>188</v>
      </c>
      <c r="H194" s="5" t="s">
        <v>487</v>
      </c>
      <c r="J194" s="8"/>
      <c r="K194" s="239"/>
      <c r="L194" s="242"/>
      <c r="M194" s="15"/>
      <c r="N194" s="15"/>
      <c r="O194" s="15"/>
      <c r="P194" s="15"/>
      <c r="Q194" s="15"/>
      <c r="T194" s="1"/>
      <c r="U194" s="1"/>
      <c r="V194" s="1"/>
      <c r="W194" s="1"/>
      <c r="X194" s="1"/>
    </row>
    <row r="195" spans="5:24">
      <c r="E195" s="2"/>
      <c r="G195" s="5" t="s">
        <v>188</v>
      </c>
      <c r="H195" s="5" t="s">
        <v>488</v>
      </c>
      <c r="J195" s="8"/>
      <c r="K195" s="239"/>
      <c r="L195" s="242"/>
      <c r="M195" s="15"/>
      <c r="N195" s="15"/>
      <c r="O195" s="15"/>
      <c r="P195" s="15"/>
      <c r="Q195" s="15"/>
      <c r="T195" s="1"/>
      <c r="U195" s="1"/>
      <c r="V195" s="1"/>
      <c r="W195" s="1"/>
      <c r="X195" s="1"/>
    </row>
    <row r="196" spans="5:24">
      <c r="E196" s="2"/>
      <c r="G196" s="5" t="s">
        <v>188</v>
      </c>
      <c r="H196" s="5" t="s">
        <v>489</v>
      </c>
      <c r="J196" s="8"/>
      <c r="K196" s="239"/>
      <c r="L196" s="242"/>
      <c r="M196" s="15"/>
      <c r="N196" s="15"/>
      <c r="O196" s="15"/>
      <c r="P196" s="15"/>
      <c r="Q196" s="15"/>
      <c r="T196" s="1"/>
      <c r="U196" s="1"/>
      <c r="V196" s="1"/>
      <c r="W196" s="1"/>
      <c r="X196" s="1"/>
    </row>
    <row r="197" spans="5:24">
      <c r="E197" s="2"/>
      <c r="G197" s="5" t="s">
        <v>188</v>
      </c>
      <c r="H197" s="5" t="s">
        <v>490</v>
      </c>
      <c r="J197" s="8"/>
      <c r="K197" s="239"/>
      <c r="L197" s="242"/>
      <c r="M197" s="15"/>
      <c r="N197" s="15"/>
      <c r="O197" s="15"/>
      <c r="P197" s="15"/>
      <c r="Q197" s="15"/>
      <c r="T197" s="1"/>
      <c r="U197" s="1"/>
      <c r="V197" s="1"/>
      <c r="W197" s="1"/>
      <c r="X197" s="1"/>
    </row>
    <row r="198" spans="5:24">
      <c r="E198" s="2"/>
      <c r="G198" s="5" t="s">
        <v>188</v>
      </c>
      <c r="H198" s="5" t="s">
        <v>491</v>
      </c>
      <c r="J198" s="8"/>
      <c r="K198" s="239"/>
      <c r="L198" s="242"/>
      <c r="M198" s="15"/>
      <c r="N198" s="15"/>
      <c r="O198" s="15"/>
      <c r="P198" s="15"/>
      <c r="Q198" s="15"/>
      <c r="T198" s="1"/>
      <c r="U198" s="1"/>
      <c r="V198" s="1"/>
      <c r="W198" s="1"/>
      <c r="X198" s="1"/>
    </row>
    <row r="199" spans="5:24">
      <c r="E199" s="2"/>
      <c r="G199" s="5" t="s">
        <v>188</v>
      </c>
      <c r="H199" s="5" t="s">
        <v>492</v>
      </c>
      <c r="J199" s="8"/>
      <c r="K199" s="239"/>
      <c r="L199" s="242"/>
      <c r="M199" s="15"/>
      <c r="N199" s="15"/>
      <c r="O199" s="15"/>
      <c r="P199" s="15"/>
      <c r="Q199" s="15"/>
      <c r="T199" s="1"/>
      <c r="U199" s="1"/>
      <c r="V199" s="1"/>
      <c r="W199" s="1"/>
      <c r="X199" s="1"/>
    </row>
    <row r="200" spans="5:24">
      <c r="E200" s="2"/>
      <c r="G200" s="5" t="s">
        <v>188</v>
      </c>
      <c r="H200" s="5" t="s">
        <v>493</v>
      </c>
      <c r="J200" s="8"/>
      <c r="K200" s="239"/>
      <c r="L200" s="242"/>
      <c r="M200" s="15"/>
      <c r="N200" s="15"/>
      <c r="O200" s="15"/>
      <c r="P200" s="15"/>
      <c r="Q200" s="15"/>
      <c r="T200" s="1"/>
      <c r="U200" s="1"/>
      <c r="V200" s="1"/>
      <c r="W200" s="1"/>
      <c r="X200" s="1"/>
    </row>
    <row r="201" spans="5:24">
      <c r="E201" s="2"/>
      <c r="G201" s="5" t="s">
        <v>188</v>
      </c>
      <c r="H201" s="5" t="s">
        <v>494</v>
      </c>
      <c r="J201" s="8"/>
      <c r="K201" s="239"/>
      <c r="L201" s="242"/>
      <c r="M201" s="15"/>
      <c r="N201" s="15"/>
      <c r="O201" s="15"/>
      <c r="P201" s="15"/>
      <c r="Q201" s="15"/>
      <c r="T201" s="1"/>
      <c r="U201" s="1"/>
      <c r="V201" s="1"/>
      <c r="W201" s="1"/>
      <c r="X201" s="1"/>
    </row>
    <row r="202" spans="5:24">
      <c r="E202" s="2"/>
      <c r="G202" s="5" t="s">
        <v>188</v>
      </c>
      <c r="H202" s="5" t="s">
        <v>495</v>
      </c>
      <c r="J202" s="8"/>
      <c r="K202" s="239"/>
      <c r="L202" s="242"/>
      <c r="M202" s="15"/>
      <c r="N202" s="15"/>
      <c r="O202" s="15"/>
      <c r="P202" s="15"/>
      <c r="Q202" s="15"/>
      <c r="T202" s="1"/>
      <c r="U202" s="1"/>
      <c r="V202" s="1"/>
      <c r="W202" s="1"/>
      <c r="X202" s="1"/>
    </row>
    <row r="203" spans="5:24">
      <c r="E203" s="2"/>
      <c r="G203" s="5" t="s">
        <v>188</v>
      </c>
      <c r="H203" s="5" t="s">
        <v>496</v>
      </c>
      <c r="J203" s="8"/>
      <c r="K203" s="239"/>
      <c r="L203" s="242"/>
      <c r="M203" s="15"/>
      <c r="N203" s="15"/>
      <c r="O203" s="15"/>
      <c r="P203" s="15"/>
      <c r="Q203" s="15"/>
      <c r="T203" s="1"/>
      <c r="U203" s="1"/>
      <c r="V203" s="1"/>
      <c r="W203" s="1"/>
      <c r="X203" s="1"/>
    </row>
    <row r="204" spans="5:24">
      <c r="E204" s="2"/>
      <c r="G204" s="5" t="s">
        <v>188</v>
      </c>
      <c r="H204" s="5" t="s">
        <v>497</v>
      </c>
      <c r="J204" s="8"/>
      <c r="K204" s="239"/>
      <c r="L204" s="242"/>
      <c r="M204" s="15"/>
      <c r="N204" s="15"/>
      <c r="O204" s="15"/>
      <c r="P204" s="15"/>
      <c r="Q204" s="15"/>
      <c r="T204" s="1"/>
      <c r="U204" s="1"/>
      <c r="V204" s="1"/>
      <c r="W204" s="1"/>
      <c r="X204" s="1"/>
    </row>
    <row r="205" spans="5:24">
      <c r="E205" s="2"/>
      <c r="G205" s="5" t="s">
        <v>188</v>
      </c>
      <c r="H205" s="5" t="s">
        <v>498</v>
      </c>
      <c r="J205" s="8"/>
      <c r="K205" s="239"/>
      <c r="L205" s="242"/>
      <c r="M205" s="15"/>
      <c r="N205" s="15"/>
      <c r="O205" s="15"/>
      <c r="P205" s="15"/>
      <c r="Q205" s="15"/>
      <c r="T205" s="1"/>
      <c r="U205" s="1"/>
      <c r="V205" s="1"/>
      <c r="W205" s="1"/>
      <c r="X205" s="1"/>
    </row>
    <row r="206" spans="5:24">
      <c r="E206" s="2"/>
      <c r="G206" s="5" t="s">
        <v>188</v>
      </c>
      <c r="H206" s="5" t="s">
        <v>499</v>
      </c>
      <c r="J206" s="8"/>
      <c r="K206" s="239"/>
      <c r="L206" s="242"/>
      <c r="M206" s="15"/>
      <c r="N206" s="15"/>
      <c r="O206" s="15"/>
      <c r="P206" s="15"/>
      <c r="Q206" s="15"/>
      <c r="T206" s="1"/>
      <c r="U206" s="1"/>
      <c r="V206" s="1"/>
      <c r="W206" s="1"/>
      <c r="X206" s="1"/>
    </row>
    <row r="207" spans="5:24">
      <c r="E207" s="2"/>
      <c r="G207" s="5" t="s">
        <v>188</v>
      </c>
      <c r="H207" s="5" t="s">
        <v>500</v>
      </c>
      <c r="J207" s="8"/>
      <c r="K207" s="239"/>
      <c r="L207" s="242"/>
      <c r="M207" s="15"/>
      <c r="N207" s="15"/>
      <c r="O207" s="15"/>
      <c r="P207" s="15"/>
      <c r="Q207" s="15"/>
      <c r="T207" s="1"/>
      <c r="U207" s="1"/>
      <c r="V207" s="1"/>
      <c r="W207" s="1"/>
      <c r="X207" s="1"/>
    </row>
    <row r="208" spans="5:24">
      <c r="E208" s="2"/>
      <c r="G208" s="5" t="s">
        <v>188</v>
      </c>
      <c r="H208" s="5" t="s">
        <v>501</v>
      </c>
      <c r="J208" s="8"/>
      <c r="K208" s="239"/>
      <c r="L208" s="242"/>
      <c r="M208" s="15"/>
      <c r="N208" s="15"/>
      <c r="O208" s="15"/>
      <c r="P208" s="15"/>
      <c r="Q208" s="15"/>
      <c r="T208" s="1"/>
      <c r="U208" s="1"/>
      <c r="V208" s="1"/>
      <c r="W208" s="1"/>
      <c r="X208" s="1"/>
    </row>
    <row r="209" spans="5:24">
      <c r="E209" s="2"/>
      <c r="G209" s="5" t="s">
        <v>188</v>
      </c>
      <c r="H209" s="5" t="s">
        <v>502</v>
      </c>
      <c r="J209" s="8"/>
      <c r="K209" s="239"/>
      <c r="L209" s="242"/>
      <c r="M209" s="15"/>
      <c r="N209" s="15"/>
      <c r="O209" s="15"/>
      <c r="P209" s="15"/>
      <c r="Q209" s="15"/>
      <c r="T209" s="1"/>
      <c r="U209" s="1"/>
      <c r="V209" s="1"/>
      <c r="W209" s="1"/>
      <c r="X209" s="1"/>
    </row>
    <row r="210" spans="5:24">
      <c r="E210" s="2"/>
      <c r="G210" s="5" t="s">
        <v>188</v>
      </c>
      <c r="H210" s="5" t="s">
        <v>503</v>
      </c>
      <c r="J210" s="8"/>
      <c r="K210" s="239"/>
      <c r="L210" s="242"/>
      <c r="M210" s="15"/>
      <c r="N210" s="15"/>
      <c r="O210" s="15"/>
      <c r="P210" s="15"/>
      <c r="Q210" s="15"/>
      <c r="T210" s="1"/>
      <c r="U210" s="1"/>
      <c r="V210" s="1"/>
      <c r="W210" s="1"/>
      <c r="X210" s="1"/>
    </row>
    <row r="211" spans="5:24">
      <c r="E211" s="2"/>
      <c r="G211" s="5" t="s">
        <v>188</v>
      </c>
      <c r="H211" s="5" t="s">
        <v>504</v>
      </c>
      <c r="J211" s="8"/>
      <c r="K211" s="239"/>
      <c r="L211" s="242"/>
      <c r="M211" s="15"/>
      <c r="N211" s="15"/>
      <c r="O211" s="15"/>
      <c r="P211" s="15"/>
      <c r="Q211" s="15"/>
      <c r="T211" s="1"/>
      <c r="U211" s="1"/>
      <c r="V211" s="1"/>
      <c r="W211" s="1"/>
      <c r="X211" s="1"/>
    </row>
    <row r="212" spans="5:24">
      <c r="E212" s="2"/>
      <c r="G212" s="5" t="s">
        <v>188</v>
      </c>
      <c r="H212" s="5" t="s">
        <v>505</v>
      </c>
      <c r="J212" s="8"/>
      <c r="K212" s="239"/>
      <c r="L212" s="242"/>
      <c r="M212" s="15"/>
      <c r="N212" s="15"/>
      <c r="O212" s="15"/>
      <c r="P212" s="15"/>
      <c r="Q212" s="15"/>
      <c r="T212" s="1"/>
      <c r="U212" s="1"/>
      <c r="V212" s="1"/>
      <c r="W212" s="1"/>
      <c r="X212" s="1"/>
    </row>
    <row r="213" spans="5:24">
      <c r="E213" s="2"/>
      <c r="G213" s="5" t="s">
        <v>188</v>
      </c>
      <c r="H213" s="5" t="s">
        <v>506</v>
      </c>
      <c r="J213" s="8"/>
      <c r="K213" s="239"/>
      <c r="L213" s="242"/>
      <c r="M213" s="15"/>
      <c r="N213" s="15"/>
      <c r="O213" s="15"/>
      <c r="P213" s="15"/>
      <c r="Q213" s="15"/>
      <c r="T213" s="1"/>
      <c r="U213" s="1"/>
      <c r="V213" s="1"/>
      <c r="W213" s="1"/>
      <c r="X213" s="1"/>
    </row>
    <row r="214" spans="5:24">
      <c r="E214" s="2"/>
      <c r="G214" s="5" t="s">
        <v>188</v>
      </c>
      <c r="H214" s="5" t="s">
        <v>507</v>
      </c>
      <c r="J214" s="8"/>
      <c r="K214" s="239"/>
      <c r="L214" s="242"/>
      <c r="M214" s="15"/>
      <c r="N214" s="15"/>
      <c r="O214" s="15"/>
      <c r="P214" s="15"/>
      <c r="Q214" s="15"/>
      <c r="T214" s="1"/>
      <c r="U214" s="1"/>
      <c r="V214" s="1"/>
      <c r="W214" s="1"/>
      <c r="X214" s="1"/>
    </row>
    <row r="215" spans="5:24">
      <c r="E215" s="2"/>
      <c r="G215" s="5" t="s">
        <v>188</v>
      </c>
      <c r="H215" s="5" t="s">
        <v>508</v>
      </c>
      <c r="J215" s="8"/>
      <c r="K215" s="239"/>
      <c r="L215" s="242"/>
      <c r="M215" s="15"/>
      <c r="N215" s="15"/>
      <c r="O215" s="15"/>
      <c r="P215" s="15"/>
      <c r="Q215" s="15"/>
      <c r="T215" s="1"/>
      <c r="U215" s="1"/>
      <c r="V215" s="1"/>
      <c r="W215" s="1"/>
      <c r="X215" s="1"/>
    </row>
    <row r="216" spans="5:24">
      <c r="E216" s="2"/>
      <c r="G216" s="5" t="s">
        <v>188</v>
      </c>
      <c r="H216" s="5" t="s">
        <v>509</v>
      </c>
      <c r="J216" s="8"/>
      <c r="K216" s="239"/>
      <c r="L216" s="242"/>
      <c r="M216" s="15"/>
      <c r="N216" s="15"/>
      <c r="O216" s="15"/>
      <c r="P216" s="15"/>
      <c r="Q216" s="15"/>
      <c r="T216" s="1"/>
      <c r="U216" s="1"/>
      <c r="V216" s="1"/>
      <c r="W216" s="1"/>
      <c r="X216" s="1"/>
    </row>
    <row r="217" spans="5:24">
      <c r="E217" s="2"/>
      <c r="G217" s="5" t="s">
        <v>188</v>
      </c>
      <c r="H217" s="5" t="s">
        <v>510</v>
      </c>
      <c r="J217" s="8"/>
      <c r="K217" s="239"/>
      <c r="L217" s="242"/>
      <c r="M217" s="15"/>
      <c r="N217" s="15"/>
      <c r="O217" s="15"/>
      <c r="P217" s="15"/>
      <c r="Q217" s="15"/>
      <c r="T217" s="1"/>
      <c r="U217" s="1"/>
      <c r="V217" s="1"/>
      <c r="W217" s="1"/>
      <c r="X217" s="1"/>
    </row>
    <row r="218" spans="5:24">
      <c r="E218" s="2"/>
      <c r="G218" s="5" t="s">
        <v>188</v>
      </c>
      <c r="H218" s="5" t="s">
        <v>511</v>
      </c>
      <c r="J218" s="8"/>
      <c r="K218" s="239"/>
      <c r="L218" s="242"/>
      <c r="M218" s="15"/>
      <c r="N218" s="15"/>
      <c r="O218" s="15"/>
      <c r="P218" s="15"/>
      <c r="Q218" s="15"/>
      <c r="T218" s="1"/>
      <c r="U218" s="1"/>
      <c r="V218" s="1"/>
      <c r="W218" s="1"/>
      <c r="X218" s="1"/>
    </row>
    <row r="219" spans="5:24">
      <c r="E219" s="2"/>
      <c r="G219" s="5" t="s">
        <v>188</v>
      </c>
      <c r="H219" s="5" t="s">
        <v>512</v>
      </c>
      <c r="J219" s="8"/>
      <c r="K219" s="239"/>
      <c r="L219" s="242"/>
      <c r="M219" s="15"/>
      <c r="N219" s="15"/>
      <c r="O219" s="15"/>
      <c r="P219" s="15"/>
      <c r="Q219" s="15"/>
      <c r="T219" s="1"/>
      <c r="U219" s="1"/>
      <c r="V219" s="1"/>
      <c r="W219" s="1"/>
      <c r="X219" s="1"/>
    </row>
    <row r="220" spans="5:24">
      <c r="E220" s="2"/>
      <c r="G220" s="5" t="s">
        <v>188</v>
      </c>
      <c r="H220" s="5" t="s">
        <v>513</v>
      </c>
      <c r="J220" s="8"/>
      <c r="K220" s="239"/>
      <c r="L220" s="242"/>
      <c r="M220" s="15"/>
      <c r="N220" s="15"/>
      <c r="O220" s="15"/>
      <c r="P220" s="15"/>
      <c r="Q220" s="15"/>
      <c r="T220" s="1"/>
      <c r="U220" s="1"/>
      <c r="V220" s="1"/>
      <c r="W220" s="1"/>
      <c r="X220" s="1"/>
    </row>
    <row r="221" spans="5:24">
      <c r="E221" s="2"/>
      <c r="G221" s="5" t="s">
        <v>188</v>
      </c>
      <c r="H221" s="5" t="s">
        <v>514</v>
      </c>
      <c r="J221" s="8"/>
      <c r="K221" s="239"/>
      <c r="L221" s="242"/>
      <c r="M221" s="15"/>
      <c r="N221" s="15"/>
      <c r="O221" s="15"/>
      <c r="P221" s="15"/>
      <c r="Q221" s="15"/>
      <c r="T221" s="1"/>
      <c r="U221" s="1"/>
      <c r="V221" s="1"/>
      <c r="W221" s="1"/>
      <c r="X221" s="1"/>
    </row>
    <row r="222" spans="5:24">
      <c r="E222" s="2"/>
      <c r="G222" s="5" t="s">
        <v>188</v>
      </c>
      <c r="H222" s="5" t="s">
        <v>515</v>
      </c>
      <c r="J222" s="8"/>
      <c r="K222" s="239"/>
      <c r="L222" s="242"/>
      <c r="M222" s="15"/>
      <c r="N222" s="15"/>
      <c r="O222" s="15"/>
      <c r="P222" s="15"/>
      <c r="Q222" s="15"/>
      <c r="T222" s="1"/>
      <c r="U222" s="1"/>
      <c r="V222" s="1"/>
      <c r="W222" s="1"/>
      <c r="X222" s="1"/>
    </row>
    <row r="223" spans="5:24">
      <c r="E223" s="2"/>
      <c r="G223" s="5" t="s">
        <v>188</v>
      </c>
      <c r="H223" s="5" t="s">
        <v>516</v>
      </c>
      <c r="J223" s="8"/>
      <c r="K223" s="239"/>
      <c r="L223" s="242"/>
      <c r="M223" s="15"/>
      <c r="N223" s="15"/>
      <c r="O223" s="15"/>
      <c r="P223" s="15"/>
      <c r="Q223" s="15"/>
      <c r="T223" s="1"/>
      <c r="U223" s="1"/>
      <c r="V223" s="1"/>
      <c r="W223" s="1"/>
      <c r="X223" s="1"/>
    </row>
    <row r="224" spans="5:24">
      <c r="E224" s="2"/>
      <c r="G224" s="5" t="s">
        <v>188</v>
      </c>
      <c r="H224" s="5" t="s">
        <v>517</v>
      </c>
      <c r="J224" s="8"/>
      <c r="K224" s="239"/>
      <c r="L224" s="242"/>
      <c r="M224" s="15"/>
      <c r="N224" s="15"/>
      <c r="O224" s="15"/>
      <c r="P224" s="15"/>
      <c r="Q224" s="15"/>
      <c r="T224" s="1"/>
      <c r="U224" s="1"/>
      <c r="V224" s="1"/>
      <c r="W224" s="1"/>
      <c r="X224" s="1"/>
    </row>
    <row r="225" spans="5:24">
      <c r="E225" s="2"/>
      <c r="G225" s="5" t="s">
        <v>188</v>
      </c>
      <c r="H225" s="5" t="s">
        <v>518</v>
      </c>
      <c r="J225" s="8"/>
      <c r="K225" s="239"/>
      <c r="L225" s="242"/>
      <c r="M225" s="15"/>
      <c r="N225" s="15"/>
      <c r="O225" s="15"/>
      <c r="P225" s="15"/>
      <c r="Q225" s="15"/>
      <c r="T225" s="1"/>
      <c r="U225" s="1"/>
      <c r="V225" s="1"/>
      <c r="W225" s="1"/>
      <c r="X225" s="1"/>
    </row>
    <row r="226" spans="5:24">
      <c r="E226" s="2"/>
      <c r="G226" s="5" t="s">
        <v>188</v>
      </c>
      <c r="H226" s="5" t="s">
        <v>519</v>
      </c>
      <c r="J226" s="8"/>
      <c r="K226" s="239"/>
      <c r="L226" s="242"/>
      <c r="M226" s="15"/>
      <c r="N226" s="15"/>
      <c r="O226" s="15"/>
      <c r="P226" s="15"/>
      <c r="Q226" s="15"/>
      <c r="T226" s="1"/>
      <c r="U226" s="1"/>
      <c r="V226" s="1"/>
      <c r="W226" s="1"/>
      <c r="X226" s="1"/>
    </row>
    <row r="227" spans="5:24">
      <c r="E227" s="2"/>
      <c r="G227" s="5" t="s">
        <v>188</v>
      </c>
      <c r="H227" s="5" t="s">
        <v>520</v>
      </c>
      <c r="J227" s="8"/>
      <c r="K227" s="239"/>
      <c r="L227" s="242"/>
      <c r="M227" s="15"/>
      <c r="N227" s="15"/>
      <c r="O227" s="15"/>
      <c r="P227" s="15"/>
      <c r="Q227" s="15"/>
      <c r="T227" s="1"/>
      <c r="U227" s="1"/>
      <c r="V227" s="1"/>
      <c r="W227" s="1"/>
      <c r="X227" s="1"/>
    </row>
    <row r="228" spans="5:24">
      <c r="E228" s="2"/>
      <c r="G228" s="5" t="s">
        <v>194</v>
      </c>
      <c r="H228" s="5" t="s">
        <v>521</v>
      </c>
      <c r="J228" s="8"/>
      <c r="K228" s="239"/>
      <c r="L228" s="242"/>
      <c r="M228" s="15"/>
      <c r="N228" s="15"/>
      <c r="O228" s="15"/>
      <c r="P228" s="15"/>
      <c r="Q228" s="15"/>
      <c r="T228" s="1"/>
      <c r="U228" s="1"/>
      <c r="V228" s="1"/>
      <c r="W228" s="1"/>
      <c r="X228" s="1"/>
    </row>
    <row r="229" spans="5:24">
      <c r="E229" s="2"/>
      <c r="G229" s="5" t="s">
        <v>194</v>
      </c>
      <c r="H229" s="5" t="s">
        <v>522</v>
      </c>
      <c r="J229" s="8"/>
      <c r="K229" s="239"/>
      <c r="L229" s="242"/>
      <c r="M229" s="15"/>
      <c r="N229" s="15"/>
      <c r="O229" s="15"/>
      <c r="P229" s="15"/>
      <c r="Q229" s="15"/>
      <c r="T229" s="1"/>
      <c r="U229" s="1"/>
      <c r="V229" s="1"/>
      <c r="W229" s="1"/>
      <c r="X229" s="1"/>
    </row>
    <row r="230" spans="5:24">
      <c r="E230" s="2"/>
      <c r="G230" s="5" t="s">
        <v>194</v>
      </c>
      <c r="H230" s="5" t="s">
        <v>523</v>
      </c>
      <c r="J230" s="8"/>
      <c r="K230" s="239"/>
      <c r="L230" s="242"/>
      <c r="M230" s="15"/>
      <c r="N230" s="15"/>
      <c r="O230" s="15"/>
      <c r="P230" s="15"/>
      <c r="Q230" s="15"/>
      <c r="T230" s="1"/>
      <c r="U230" s="1"/>
      <c r="V230" s="1"/>
      <c r="W230" s="1"/>
      <c r="X230" s="1"/>
    </row>
    <row r="231" spans="5:24">
      <c r="E231" s="2"/>
      <c r="G231" s="5" t="s">
        <v>194</v>
      </c>
      <c r="H231" s="5" t="s">
        <v>524</v>
      </c>
      <c r="J231" s="8"/>
      <c r="K231" s="239"/>
      <c r="L231" s="242"/>
      <c r="M231" s="15"/>
      <c r="N231" s="15"/>
      <c r="O231" s="15"/>
      <c r="P231" s="15"/>
      <c r="Q231" s="15"/>
      <c r="T231" s="1"/>
      <c r="U231" s="1"/>
      <c r="V231" s="1"/>
      <c r="W231" s="1"/>
      <c r="X231" s="1"/>
    </row>
    <row r="232" spans="5:24">
      <c r="E232" s="2"/>
      <c r="G232" s="5" t="s">
        <v>194</v>
      </c>
      <c r="H232" s="5" t="s">
        <v>525</v>
      </c>
      <c r="J232" s="8"/>
      <c r="K232" s="239"/>
      <c r="L232" s="242"/>
      <c r="M232" s="15"/>
      <c r="N232" s="15"/>
      <c r="O232" s="15"/>
      <c r="P232" s="15"/>
      <c r="Q232" s="15"/>
      <c r="T232" s="1"/>
      <c r="U232" s="1"/>
      <c r="V232" s="1"/>
      <c r="W232" s="1"/>
      <c r="X232" s="1"/>
    </row>
    <row r="233" spans="5:24">
      <c r="E233" s="2"/>
      <c r="G233" s="5" t="s">
        <v>194</v>
      </c>
      <c r="H233" s="5" t="s">
        <v>526</v>
      </c>
      <c r="J233" s="8"/>
      <c r="K233" s="239"/>
      <c r="L233" s="242"/>
      <c r="M233" s="15"/>
      <c r="N233" s="15"/>
      <c r="O233" s="15"/>
      <c r="P233" s="15"/>
      <c r="Q233" s="15"/>
      <c r="T233" s="1"/>
      <c r="U233" s="1"/>
      <c r="V233" s="1"/>
      <c r="W233" s="1"/>
      <c r="X233" s="1"/>
    </row>
    <row r="234" spans="5:24">
      <c r="E234" s="2"/>
      <c r="G234" s="5" t="s">
        <v>194</v>
      </c>
      <c r="H234" s="5" t="s">
        <v>527</v>
      </c>
      <c r="J234" s="8"/>
      <c r="K234" s="239"/>
      <c r="L234" s="242"/>
      <c r="M234" s="15"/>
      <c r="N234" s="15"/>
      <c r="O234" s="15"/>
      <c r="P234" s="15"/>
      <c r="Q234" s="15"/>
      <c r="T234" s="1"/>
      <c r="U234" s="1"/>
      <c r="V234" s="1"/>
      <c r="W234" s="1"/>
      <c r="X234" s="1"/>
    </row>
    <row r="235" spans="5:24">
      <c r="E235" s="2"/>
      <c r="G235" s="5" t="s">
        <v>194</v>
      </c>
      <c r="H235" s="5" t="s">
        <v>528</v>
      </c>
      <c r="J235" s="8"/>
      <c r="K235" s="239"/>
      <c r="L235" s="242"/>
      <c r="M235" s="15"/>
      <c r="N235" s="15"/>
      <c r="O235" s="15"/>
      <c r="P235" s="15"/>
      <c r="Q235" s="15"/>
      <c r="T235" s="1"/>
      <c r="U235" s="1"/>
      <c r="V235" s="1"/>
      <c r="W235" s="1"/>
      <c r="X235" s="1"/>
    </row>
    <row r="236" spans="5:24">
      <c r="E236" s="2"/>
      <c r="G236" s="5" t="s">
        <v>194</v>
      </c>
      <c r="H236" s="5" t="s">
        <v>529</v>
      </c>
      <c r="J236" s="8"/>
      <c r="K236" s="239"/>
      <c r="L236" s="242"/>
      <c r="M236" s="15"/>
      <c r="N236" s="15"/>
      <c r="O236" s="15"/>
      <c r="P236" s="15"/>
      <c r="Q236" s="15"/>
      <c r="T236" s="1"/>
      <c r="U236" s="1"/>
      <c r="V236" s="1"/>
      <c r="W236" s="1"/>
      <c r="X236" s="1"/>
    </row>
    <row r="237" spans="5:24">
      <c r="E237" s="2"/>
      <c r="G237" s="5" t="s">
        <v>194</v>
      </c>
      <c r="H237" s="5" t="s">
        <v>530</v>
      </c>
      <c r="J237" s="8"/>
      <c r="K237" s="239"/>
      <c r="L237" s="242"/>
      <c r="M237" s="15"/>
      <c r="N237" s="15"/>
      <c r="O237" s="15"/>
      <c r="P237" s="15"/>
      <c r="Q237" s="15"/>
      <c r="T237" s="1"/>
      <c r="U237" s="1"/>
      <c r="V237" s="1"/>
      <c r="W237" s="1"/>
      <c r="X237" s="1"/>
    </row>
    <row r="238" spans="5:24">
      <c r="E238" s="2"/>
      <c r="G238" s="5" t="s">
        <v>194</v>
      </c>
      <c r="H238" s="5" t="s">
        <v>531</v>
      </c>
      <c r="J238" s="8"/>
      <c r="K238" s="239"/>
      <c r="L238" s="242"/>
      <c r="M238" s="15"/>
      <c r="N238" s="15"/>
      <c r="O238" s="15"/>
      <c r="P238" s="15"/>
      <c r="Q238" s="15"/>
      <c r="T238" s="1"/>
      <c r="U238" s="1"/>
      <c r="V238" s="1"/>
      <c r="W238" s="1"/>
      <c r="X238" s="1"/>
    </row>
    <row r="239" spans="5:24">
      <c r="E239" s="2"/>
      <c r="G239" s="5" t="s">
        <v>194</v>
      </c>
      <c r="H239" s="5" t="s">
        <v>532</v>
      </c>
      <c r="J239" s="8"/>
      <c r="K239" s="239"/>
      <c r="L239" s="242"/>
      <c r="M239" s="15"/>
      <c r="N239" s="15"/>
      <c r="O239" s="15"/>
      <c r="P239" s="15"/>
      <c r="Q239" s="15"/>
      <c r="T239" s="1"/>
      <c r="U239" s="1"/>
      <c r="V239" s="1"/>
      <c r="W239" s="1"/>
      <c r="X239" s="1"/>
    </row>
    <row r="240" spans="5:24">
      <c r="E240" s="2"/>
      <c r="G240" s="5" t="s">
        <v>194</v>
      </c>
      <c r="H240" s="5" t="s">
        <v>533</v>
      </c>
      <c r="J240" s="8"/>
      <c r="K240" s="239"/>
      <c r="L240" s="242"/>
      <c r="M240" s="15"/>
      <c r="N240" s="15"/>
      <c r="O240" s="15"/>
      <c r="P240" s="15"/>
      <c r="Q240" s="15"/>
      <c r="T240" s="1"/>
      <c r="U240" s="1"/>
      <c r="V240" s="1"/>
      <c r="W240" s="1"/>
      <c r="X240" s="1"/>
    </row>
    <row r="241" spans="5:24">
      <c r="E241" s="2"/>
      <c r="G241" s="5" t="s">
        <v>194</v>
      </c>
      <c r="H241" s="5" t="s">
        <v>534</v>
      </c>
      <c r="J241" s="8"/>
      <c r="K241" s="239"/>
      <c r="L241" s="242"/>
      <c r="M241" s="15"/>
      <c r="N241" s="15"/>
      <c r="O241" s="15"/>
      <c r="P241" s="15"/>
      <c r="Q241" s="15"/>
      <c r="T241" s="1"/>
      <c r="U241" s="1"/>
      <c r="V241" s="1"/>
      <c r="W241" s="1"/>
      <c r="X241" s="1"/>
    </row>
    <row r="242" spans="5:24">
      <c r="E242" s="2"/>
      <c r="G242" s="5" t="s">
        <v>194</v>
      </c>
      <c r="H242" s="5" t="s">
        <v>535</v>
      </c>
      <c r="J242" s="8"/>
      <c r="K242" s="239"/>
      <c r="L242" s="242"/>
      <c r="M242" s="15"/>
      <c r="N242" s="15"/>
      <c r="O242" s="15"/>
      <c r="P242" s="15"/>
      <c r="Q242" s="15"/>
      <c r="T242" s="1"/>
      <c r="U242" s="1"/>
      <c r="V242" s="1"/>
      <c r="W242" s="1"/>
      <c r="X242" s="1"/>
    </row>
    <row r="243" spans="5:24">
      <c r="E243" s="2"/>
      <c r="G243" s="5" t="s">
        <v>194</v>
      </c>
      <c r="H243" s="5" t="s">
        <v>536</v>
      </c>
      <c r="J243" s="8"/>
      <c r="K243" s="239"/>
      <c r="L243" s="242"/>
      <c r="M243" s="15"/>
      <c r="N243" s="15"/>
      <c r="O243" s="15"/>
      <c r="P243" s="15"/>
      <c r="Q243" s="15"/>
      <c r="T243" s="1"/>
      <c r="U243" s="1"/>
      <c r="V243" s="1"/>
      <c r="W243" s="1"/>
      <c r="X243" s="1"/>
    </row>
    <row r="244" spans="5:24">
      <c r="E244" s="2"/>
      <c r="G244" s="5" t="s">
        <v>194</v>
      </c>
      <c r="H244" s="5" t="s">
        <v>537</v>
      </c>
      <c r="J244" s="8"/>
      <c r="K244" s="239"/>
      <c r="L244" s="242"/>
      <c r="M244" s="15"/>
      <c r="N244" s="15"/>
      <c r="O244" s="15"/>
      <c r="P244" s="15"/>
      <c r="Q244" s="15"/>
      <c r="T244" s="1"/>
      <c r="U244" s="1"/>
      <c r="V244" s="1"/>
      <c r="W244" s="1"/>
      <c r="X244" s="1"/>
    </row>
    <row r="245" spans="5:24">
      <c r="E245" s="2"/>
      <c r="G245" s="5" t="s">
        <v>194</v>
      </c>
      <c r="H245" s="5" t="s">
        <v>538</v>
      </c>
      <c r="J245" s="8"/>
      <c r="K245" s="239"/>
      <c r="L245" s="242"/>
      <c r="M245" s="15"/>
      <c r="N245" s="15"/>
      <c r="O245" s="15"/>
      <c r="P245" s="15"/>
      <c r="Q245" s="15"/>
      <c r="T245" s="1"/>
      <c r="U245" s="1"/>
      <c r="V245" s="1"/>
      <c r="W245" s="1"/>
      <c r="X245" s="1"/>
    </row>
    <row r="246" spans="5:24">
      <c r="E246" s="2"/>
      <c r="G246" s="5" t="s">
        <v>194</v>
      </c>
      <c r="H246" s="5" t="s">
        <v>539</v>
      </c>
      <c r="J246" s="8"/>
      <c r="K246" s="239"/>
      <c r="L246" s="242"/>
      <c r="M246" s="15"/>
      <c r="N246" s="15"/>
      <c r="O246" s="15"/>
      <c r="P246" s="15"/>
      <c r="Q246" s="15"/>
      <c r="T246" s="1"/>
      <c r="U246" s="1"/>
      <c r="V246" s="1"/>
      <c r="W246" s="1"/>
      <c r="X246" s="1"/>
    </row>
    <row r="247" spans="5:24">
      <c r="E247" s="2"/>
      <c r="G247" s="5" t="s">
        <v>194</v>
      </c>
      <c r="H247" s="5" t="s">
        <v>540</v>
      </c>
      <c r="J247" s="8"/>
      <c r="K247" s="239"/>
      <c r="L247" s="242"/>
      <c r="M247" s="15"/>
      <c r="N247" s="15"/>
      <c r="O247" s="15"/>
      <c r="P247" s="15"/>
      <c r="Q247" s="15"/>
      <c r="T247" s="1"/>
      <c r="U247" s="1"/>
      <c r="V247" s="1"/>
      <c r="W247" s="1"/>
      <c r="X247" s="1"/>
    </row>
    <row r="248" spans="5:24">
      <c r="E248" s="2"/>
      <c r="G248" s="5" t="s">
        <v>194</v>
      </c>
      <c r="H248" s="5" t="s">
        <v>541</v>
      </c>
      <c r="J248" s="8"/>
      <c r="K248" s="239"/>
      <c r="L248" s="242"/>
      <c r="M248" s="15"/>
      <c r="N248" s="15"/>
      <c r="O248" s="15"/>
      <c r="P248" s="15"/>
      <c r="Q248" s="15"/>
      <c r="T248" s="1"/>
      <c r="U248" s="1"/>
      <c r="V248" s="1"/>
      <c r="W248" s="1"/>
      <c r="X248" s="1"/>
    </row>
    <row r="249" spans="5:24">
      <c r="E249" s="2"/>
      <c r="G249" s="5" t="s">
        <v>194</v>
      </c>
      <c r="H249" s="5" t="s">
        <v>542</v>
      </c>
      <c r="J249" s="8"/>
      <c r="K249" s="239"/>
      <c r="L249" s="242"/>
      <c r="M249" s="15"/>
      <c r="N249" s="15"/>
      <c r="O249" s="15"/>
      <c r="P249" s="15"/>
      <c r="Q249" s="15"/>
      <c r="T249" s="1"/>
      <c r="U249" s="1"/>
      <c r="V249" s="1"/>
      <c r="W249" s="1"/>
      <c r="X249" s="1"/>
    </row>
    <row r="250" spans="5:24">
      <c r="E250" s="2"/>
      <c r="G250" s="5" t="s">
        <v>194</v>
      </c>
      <c r="H250" s="5" t="s">
        <v>543</v>
      </c>
      <c r="J250" s="8"/>
      <c r="K250" s="239"/>
      <c r="L250" s="242"/>
      <c r="M250" s="15"/>
      <c r="N250" s="15"/>
      <c r="O250" s="15"/>
      <c r="P250" s="15"/>
      <c r="Q250" s="15"/>
      <c r="T250" s="1"/>
      <c r="U250" s="1"/>
      <c r="V250" s="1"/>
      <c r="W250" s="1"/>
      <c r="X250" s="1"/>
    </row>
    <row r="251" spans="5:24">
      <c r="E251" s="2"/>
      <c r="G251" s="5" t="s">
        <v>194</v>
      </c>
      <c r="H251" s="5" t="s">
        <v>544</v>
      </c>
      <c r="J251" s="8"/>
      <c r="K251" s="239"/>
      <c r="L251" s="242"/>
      <c r="M251" s="15"/>
      <c r="N251" s="15"/>
      <c r="O251" s="15"/>
      <c r="P251" s="15"/>
      <c r="Q251" s="15"/>
      <c r="T251" s="1"/>
      <c r="U251" s="1"/>
      <c r="V251" s="1"/>
      <c r="W251" s="1"/>
      <c r="X251" s="1"/>
    </row>
    <row r="252" spans="5:24">
      <c r="E252" s="2"/>
      <c r="G252" s="5" t="s">
        <v>194</v>
      </c>
      <c r="H252" s="5" t="s">
        <v>545</v>
      </c>
      <c r="J252" s="8"/>
      <c r="K252" s="239"/>
      <c r="L252" s="242"/>
      <c r="M252" s="15"/>
      <c r="N252" s="15"/>
      <c r="O252" s="15"/>
      <c r="P252" s="15"/>
      <c r="Q252" s="15"/>
      <c r="T252" s="1"/>
      <c r="U252" s="1"/>
      <c r="V252" s="1"/>
      <c r="W252" s="1"/>
      <c r="X252" s="1"/>
    </row>
    <row r="253" spans="5:24">
      <c r="E253" s="2"/>
      <c r="G253" s="5" t="s">
        <v>194</v>
      </c>
      <c r="H253" s="5" t="s">
        <v>546</v>
      </c>
      <c r="J253" s="8"/>
      <c r="K253" s="239"/>
      <c r="L253" s="242"/>
      <c r="M253" s="15"/>
      <c r="N253" s="15"/>
      <c r="O253" s="15"/>
      <c r="P253" s="15"/>
      <c r="Q253" s="15"/>
      <c r="T253" s="1"/>
      <c r="U253" s="1"/>
      <c r="V253" s="1"/>
      <c r="W253" s="1"/>
      <c r="X253" s="1"/>
    </row>
    <row r="254" spans="5:24">
      <c r="E254" s="2"/>
      <c r="G254" s="5" t="s">
        <v>194</v>
      </c>
      <c r="H254" s="5" t="s">
        <v>547</v>
      </c>
      <c r="J254" s="8"/>
      <c r="K254" s="239"/>
      <c r="L254" s="242"/>
      <c r="M254" s="15"/>
      <c r="N254" s="15"/>
      <c r="O254" s="15"/>
      <c r="P254" s="15"/>
      <c r="Q254" s="15"/>
      <c r="T254" s="1"/>
      <c r="U254" s="1"/>
      <c r="V254" s="1"/>
      <c r="W254" s="1"/>
      <c r="X254" s="1"/>
    </row>
    <row r="255" spans="5:24">
      <c r="E255" s="2"/>
      <c r="G255" s="5" t="s">
        <v>194</v>
      </c>
      <c r="H255" s="5" t="s">
        <v>548</v>
      </c>
      <c r="J255" s="8"/>
      <c r="K255" s="239"/>
      <c r="L255" s="242"/>
      <c r="M255" s="15"/>
      <c r="N255" s="15"/>
      <c r="O255" s="15"/>
      <c r="P255" s="15"/>
      <c r="Q255" s="15"/>
      <c r="T255" s="1"/>
      <c r="U255" s="1"/>
      <c r="V255" s="1"/>
      <c r="W255" s="1"/>
      <c r="X255" s="1"/>
    </row>
    <row r="256" spans="5:24">
      <c r="E256" s="2"/>
      <c r="G256" s="5" t="s">
        <v>194</v>
      </c>
      <c r="H256" s="5" t="s">
        <v>549</v>
      </c>
      <c r="J256" s="8"/>
      <c r="K256" s="239"/>
      <c r="L256" s="242"/>
      <c r="M256" s="15"/>
      <c r="N256" s="15"/>
      <c r="O256" s="15"/>
      <c r="P256" s="15"/>
      <c r="Q256" s="15"/>
      <c r="T256" s="1"/>
      <c r="U256" s="1"/>
      <c r="V256" s="1"/>
      <c r="W256" s="1"/>
      <c r="X256" s="1"/>
    </row>
    <row r="257" spans="5:24">
      <c r="E257" s="2"/>
      <c r="G257" s="5" t="s">
        <v>194</v>
      </c>
      <c r="H257" s="5" t="s">
        <v>550</v>
      </c>
      <c r="J257" s="8"/>
      <c r="K257" s="239"/>
      <c r="L257" s="242"/>
      <c r="M257" s="15"/>
      <c r="N257" s="15"/>
      <c r="O257" s="15"/>
      <c r="P257" s="15"/>
      <c r="Q257" s="15"/>
      <c r="T257" s="1"/>
      <c r="U257" s="1"/>
      <c r="V257" s="1"/>
      <c r="W257" s="1"/>
      <c r="X257" s="1"/>
    </row>
    <row r="258" spans="5:24">
      <c r="E258" s="2"/>
      <c r="G258" s="5" t="s">
        <v>194</v>
      </c>
      <c r="H258" s="5" t="s">
        <v>551</v>
      </c>
      <c r="J258" s="8"/>
      <c r="K258" s="239"/>
      <c r="L258" s="242"/>
      <c r="M258" s="15"/>
      <c r="N258" s="15"/>
      <c r="O258" s="15"/>
      <c r="P258" s="15"/>
      <c r="Q258" s="15"/>
      <c r="T258" s="1"/>
      <c r="U258" s="1"/>
      <c r="V258" s="1"/>
      <c r="W258" s="1"/>
      <c r="X258" s="1"/>
    </row>
    <row r="259" spans="5:24">
      <c r="E259" s="2"/>
      <c r="G259" s="5" t="s">
        <v>194</v>
      </c>
      <c r="H259" s="5" t="s">
        <v>552</v>
      </c>
      <c r="J259" s="8"/>
      <c r="K259" s="239"/>
      <c r="L259" s="242"/>
      <c r="M259" s="15"/>
      <c r="N259" s="15"/>
      <c r="O259" s="15"/>
      <c r="P259" s="15"/>
      <c r="Q259" s="15"/>
      <c r="T259" s="1"/>
      <c r="U259" s="1"/>
      <c r="V259" s="1"/>
      <c r="W259" s="1"/>
      <c r="X259" s="1"/>
    </row>
    <row r="260" spans="5:24">
      <c r="E260" s="2"/>
      <c r="G260" s="5" t="s">
        <v>194</v>
      </c>
      <c r="H260" s="5" t="s">
        <v>553</v>
      </c>
      <c r="J260" s="8"/>
      <c r="K260" s="239"/>
      <c r="L260" s="242"/>
      <c r="M260" s="15"/>
      <c r="N260" s="15"/>
      <c r="O260" s="15"/>
      <c r="P260" s="15"/>
      <c r="Q260" s="15"/>
      <c r="T260" s="1"/>
      <c r="U260" s="1"/>
      <c r="V260" s="1"/>
      <c r="W260" s="1"/>
      <c r="X260" s="1"/>
    </row>
    <row r="261" spans="5:24">
      <c r="E261" s="2"/>
      <c r="G261" s="5" t="s">
        <v>199</v>
      </c>
      <c r="H261" s="5" t="s">
        <v>554</v>
      </c>
      <c r="J261" s="8"/>
      <c r="K261" s="239"/>
      <c r="L261" s="242"/>
      <c r="M261" s="15"/>
      <c r="N261" s="15"/>
      <c r="O261" s="15"/>
      <c r="P261" s="15"/>
      <c r="Q261" s="15"/>
      <c r="T261" s="1"/>
      <c r="U261" s="1"/>
      <c r="V261" s="1"/>
      <c r="W261" s="1"/>
      <c r="X261" s="1"/>
    </row>
    <row r="262" spans="5:24">
      <c r="E262" s="2"/>
      <c r="G262" s="5" t="s">
        <v>199</v>
      </c>
      <c r="H262" s="5" t="s">
        <v>555</v>
      </c>
      <c r="J262" s="8"/>
      <c r="K262" s="239"/>
      <c r="L262" s="242"/>
      <c r="M262" s="15"/>
      <c r="N262" s="15"/>
      <c r="O262" s="15"/>
      <c r="P262" s="15"/>
      <c r="Q262" s="15"/>
      <c r="T262" s="1"/>
      <c r="U262" s="1"/>
      <c r="V262" s="1"/>
      <c r="W262" s="1"/>
      <c r="X262" s="1"/>
    </row>
    <row r="263" spans="5:24">
      <c r="E263" s="2"/>
      <c r="G263" s="5" t="s">
        <v>199</v>
      </c>
      <c r="H263" s="5" t="s">
        <v>556</v>
      </c>
      <c r="J263" s="8"/>
      <c r="K263" s="239"/>
      <c r="L263" s="242"/>
      <c r="M263" s="15"/>
      <c r="N263" s="15"/>
      <c r="O263" s="15"/>
      <c r="P263" s="15"/>
      <c r="Q263" s="15"/>
      <c r="T263" s="1"/>
      <c r="U263" s="1"/>
      <c r="V263" s="1"/>
      <c r="W263" s="1"/>
      <c r="X263" s="1"/>
    </row>
    <row r="264" spans="5:24">
      <c r="E264" s="2"/>
      <c r="G264" s="5" t="s">
        <v>199</v>
      </c>
      <c r="H264" s="5" t="s">
        <v>557</v>
      </c>
      <c r="J264" s="8"/>
      <c r="K264" s="239"/>
      <c r="L264" s="242"/>
      <c r="M264" s="15"/>
      <c r="N264" s="15"/>
      <c r="O264" s="15"/>
      <c r="P264" s="15"/>
      <c r="Q264" s="15"/>
      <c r="T264" s="1"/>
      <c r="U264" s="1"/>
      <c r="V264" s="1"/>
      <c r="W264" s="1"/>
      <c r="X264" s="1"/>
    </row>
    <row r="265" spans="5:24">
      <c r="E265" s="2"/>
      <c r="G265" s="5" t="s">
        <v>199</v>
      </c>
      <c r="H265" s="5" t="s">
        <v>558</v>
      </c>
      <c r="J265" s="8"/>
      <c r="K265" s="239"/>
      <c r="L265" s="242"/>
      <c r="M265" s="15"/>
      <c r="N265" s="15"/>
      <c r="O265" s="15"/>
      <c r="P265" s="15"/>
      <c r="Q265" s="15"/>
      <c r="T265" s="1"/>
      <c r="U265" s="1"/>
      <c r="V265" s="1"/>
      <c r="W265" s="1"/>
      <c r="X265" s="1"/>
    </row>
    <row r="266" spans="5:24">
      <c r="E266" s="2"/>
      <c r="G266" s="5" t="s">
        <v>199</v>
      </c>
      <c r="H266" s="5" t="s">
        <v>559</v>
      </c>
      <c r="J266" s="8"/>
      <c r="K266" s="239"/>
      <c r="L266" s="242"/>
      <c r="M266" s="15"/>
      <c r="N266" s="15"/>
      <c r="O266" s="15"/>
      <c r="P266" s="15"/>
      <c r="Q266" s="15"/>
      <c r="T266" s="1"/>
      <c r="U266" s="1"/>
      <c r="V266" s="1"/>
      <c r="W266" s="1"/>
      <c r="X266" s="1"/>
    </row>
    <row r="267" spans="5:24">
      <c r="E267" s="2"/>
      <c r="G267" s="5" t="s">
        <v>199</v>
      </c>
      <c r="H267" s="5" t="s">
        <v>560</v>
      </c>
      <c r="J267" s="8"/>
      <c r="K267" s="239"/>
      <c r="L267" s="242"/>
      <c r="M267" s="15"/>
      <c r="N267" s="15"/>
      <c r="O267" s="15"/>
      <c r="P267" s="15"/>
      <c r="Q267" s="15"/>
      <c r="T267" s="1"/>
      <c r="U267" s="1"/>
      <c r="V267" s="1"/>
      <c r="W267" s="1"/>
      <c r="X267" s="1"/>
    </row>
    <row r="268" spans="5:24">
      <c r="E268" s="2"/>
      <c r="G268" s="5" t="s">
        <v>199</v>
      </c>
      <c r="H268" s="5" t="s">
        <v>561</v>
      </c>
      <c r="J268" s="8"/>
      <c r="K268" s="239"/>
      <c r="L268" s="242"/>
      <c r="M268" s="15"/>
      <c r="N268" s="15"/>
      <c r="O268" s="15"/>
      <c r="P268" s="15"/>
      <c r="Q268" s="15"/>
      <c r="T268" s="1"/>
      <c r="U268" s="1"/>
      <c r="V268" s="1"/>
      <c r="W268" s="1"/>
      <c r="X268" s="1"/>
    </row>
    <row r="269" spans="5:24">
      <c r="E269" s="2"/>
      <c r="G269" s="5" t="s">
        <v>199</v>
      </c>
      <c r="H269" s="5" t="s">
        <v>562</v>
      </c>
      <c r="J269" s="8"/>
      <c r="K269" s="239"/>
      <c r="L269" s="242"/>
      <c r="M269" s="15"/>
      <c r="N269" s="15"/>
      <c r="O269" s="15"/>
      <c r="P269" s="15"/>
      <c r="Q269" s="15"/>
      <c r="T269" s="1"/>
      <c r="U269" s="1"/>
      <c r="V269" s="1"/>
      <c r="W269" s="1"/>
      <c r="X269" s="1"/>
    </row>
    <row r="270" spans="5:24">
      <c r="E270" s="2"/>
      <c r="G270" s="5" t="s">
        <v>199</v>
      </c>
      <c r="H270" s="5" t="s">
        <v>563</v>
      </c>
      <c r="J270" s="8"/>
      <c r="K270" s="239"/>
      <c r="L270" s="242"/>
      <c r="M270" s="15"/>
      <c r="N270" s="15"/>
      <c r="O270" s="15"/>
      <c r="P270" s="15"/>
      <c r="Q270" s="15"/>
      <c r="T270" s="1"/>
      <c r="U270" s="1"/>
      <c r="V270" s="1"/>
      <c r="W270" s="1"/>
      <c r="X270" s="1"/>
    </row>
    <row r="271" spans="5:24">
      <c r="E271" s="2"/>
      <c r="G271" s="5" t="s">
        <v>199</v>
      </c>
      <c r="H271" s="5" t="s">
        <v>564</v>
      </c>
      <c r="J271" s="8"/>
      <c r="K271" s="239"/>
      <c r="L271" s="242"/>
      <c r="M271" s="15"/>
      <c r="N271" s="15"/>
      <c r="O271" s="15"/>
      <c r="P271" s="15"/>
      <c r="Q271" s="15"/>
      <c r="T271" s="1"/>
      <c r="U271" s="1"/>
      <c r="V271" s="1"/>
      <c r="W271" s="1"/>
      <c r="X271" s="1"/>
    </row>
    <row r="272" spans="5:24">
      <c r="E272" s="2"/>
      <c r="G272" s="5" t="s">
        <v>199</v>
      </c>
      <c r="H272" s="5" t="s">
        <v>565</v>
      </c>
      <c r="J272" s="8"/>
      <c r="K272" s="239"/>
      <c r="L272" s="242"/>
      <c r="M272" s="15"/>
      <c r="N272" s="15"/>
      <c r="O272" s="15"/>
      <c r="P272" s="15"/>
      <c r="Q272" s="15"/>
      <c r="T272" s="1"/>
      <c r="U272" s="1"/>
      <c r="V272" s="1"/>
      <c r="W272" s="1"/>
      <c r="X272" s="1"/>
    </row>
    <row r="273" spans="5:24">
      <c r="E273" s="2"/>
      <c r="G273" s="5" t="s">
        <v>199</v>
      </c>
      <c r="H273" s="5" t="s">
        <v>566</v>
      </c>
      <c r="J273" s="8"/>
      <c r="K273" s="239"/>
      <c r="L273" s="242"/>
      <c r="M273" s="15"/>
      <c r="N273" s="15"/>
      <c r="O273" s="15"/>
      <c r="P273" s="15"/>
      <c r="Q273" s="15"/>
      <c r="T273" s="1"/>
      <c r="U273" s="1"/>
      <c r="V273" s="1"/>
      <c r="W273" s="1"/>
      <c r="X273" s="1"/>
    </row>
    <row r="274" spans="5:24">
      <c r="E274" s="2"/>
      <c r="G274" s="5" t="s">
        <v>199</v>
      </c>
      <c r="H274" s="5" t="s">
        <v>567</v>
      </c>
      <c r="J274" s="8"/>
      <c r="K274" s="239"/>
      <c r="L274" s="242"/>
      <c r="M274" s="15"/>
      <c r="N274" s="15"/>
      <c r="O274" s="15"/>
      <c r="P274" s="15"/>
      <c r="Q274" s="15"/>
      <c r="T274" s="1"/>
      <c r="U274" s="1"/>
      <c r="V274" s="1"/>
      <c r="W274" s="1"/>
      <c r="X274" s="1"/>
    </row>
    <row r="275" spans="5:24">
      <c r="E275" s="2"/>
      <c r="G275" s="5" t="s">
        <v>199</v>
      </c>
      <c r="H275" s="5" t="s">
        <v>568</v>
      </c>
      <c r="J275" s="8"/>
      <c r="K275" s="239"/>
      <c r="L275" s="242"/>
      <c r="M275" s="15"/>
      <c r="N275" s="15"/>
      <c r="O275" s="15"/>
      <c r="P275" s="15"/>
      <c r="Q275" s="15"/>
      <c r="T275" s="1"/>
      <c r="U275" s="1"/>
      <c r="V275" s="1"/>
      <c r="W275" s="1"/>
      <c r="X275" s="1"/>
    </row>
    <row r="276" spans="5:24">
      <c r="E276" s="2"/>
      <c r="G276" s="5" t="s">
        <v>199</v>
      </c>
      <c r="H276" s="5" t="s">
        <v>569</v>
      </c>
      <c r="J276" s="8"/>
      <c r="K276" s="239"/>
      <c r="L276" s="242"/>
      <c r="M276" s="15"/>
      <c r="N276" s="15"/>
      <c r="O276" s="15"/>
      <c r="P276" s="15"/>
      <c r="Q276" s="15"/>
      <c r="T276" s="1"/>
      <c r="U276" s="1"/>
      <c r="V276" s="1"/>
      <c r="W276" s="1"/>
      <c r="X276" s="1"/>
    </row>
    <row r="277" spans="5:24">
      <c r="E277" s="2"/>
      <c r="G277" s="5" t="s">
        <v>199</v>
      </c>
      <c r="H277" s="5" t="s">
        <v>570</v>
      </c>
      <c r="J277" s="8"/>
      <c r="K277" s="239"/>
      <c r="L277" s="242"/>
      <c r="M277" s="15"/>
      <c r="N277" s="15"/>
      <c r="O277" s="15"/>
      <c r="P277" s="15"/>
      <c r="Q277" s="15"/>
      <c r="T277" s="1"/>
      <c r="U277" s="1"/>
      <c r="V277" s="1"/>
      <c r="W277" s="1"/>
      <c r="X277" s="1"/>
    </row>
    <row r="278" spans="5:24">
      <c r="E278" s="2"/>
      <c r="G278" s="5" t="s">
        <v>199</v>
      </c>
      <c r="H278" s="5" t="s">
        <v>571</v>
      </c>
      <c r="J278" s="8"/>
      <c r="K278" s="239"/>
      <c r="L278" s="242"/>
      <c r="M278" s="15"/>
      <c r="N278" s="15"/>
      <c r="O278" s="15"/>
      <c r="P278" s="15"/>
      <c r="Q278" s="15"/>
      <c r="T278" s="1"/>
      <c r="U278" s="1"/>
      <c r="V278" s="1"/>
      <c r="W278" s="1"/>
      <c r="X278" s="1"/>
    </row>
    <row r="279" spans="5:24">
      <c r="E279" s="2"/>
      <c r="G279" s="5" t="s">
        <v>199</v>
      </c>
      <c r="H279" s="5" t="s">
        <v>572</v>
      </c>
      <c r="J279" s="8"/>
      <c r="K279" s="239"/>
      <c r="L279" s="242"/>
      <c r="M279" s="15"/>
      <c r="N279" s="15"/>
      <c r="O279" s="15"/>
      <c r="P279" s="15"/>
      <c r="Q279" s="15"/>
      <c r="T279" s="1"/>
      <c r="U279" s="1"/>
      <c r="V279" s="1"/>
      <c r="W279" s="1"/>
      <c r="X279" s="1"/>
    </row>
    <row r="280" spans="5:24">
      <c r="E280" s="2"/>
      <c r="G280" s="5" t="s">
        <v>199</v>
      </c>
      <c r="H280" s="5" t="s">
        <v>573</v>
      </c>
      <c r="J280" s="8"/>
      <c r="K280" s="239"/>
      <c r="L280" s="242"/>
      <c r="M280" s="15"/>
      <c r="N280" s="15"/>
      <c r="O280" s="15"/>
      <c r="P280" s="15"/>
      <c r="Q280" s="15"/>
      <c r="T280" s="1"/>
      <c r="U280" s="1"/>
      <c r="V280" s="1"/>
      <c r="W280" s="1"/>
      <c r="X280" s="1"/>
    </row>
    <row r="281" spans="5:24">
      <c r="E281" s="2"/>
      <c r="G281" s="5" t="s">
        <v>199</v>
      </c>
      <c r="H281" s="5" t="s">
        <v>574</v>
      </c>
      <c r="J281" s="8"/>
      <c r="K281" s="239"/>
      <c r="L281" s="242"/>
      <c r="M281" s="15"/>
      <c r="N281" s="15"/>
      <c r="O281" s="15"/>
      <c r="P281" s="15"/>
      <c r="Q281" s="15"/>
      <c r="T281" s="1"/>
      <c r="U281" s="1"/>
      <c r="V281" s="1"/>
      <c r="W281" s="1"/>
      <c r="X281" s="1"/>
    </row>
    <row r="282" spans="5:24">
      <c r="E282" s="2"/>
      <c r="G282" s="5" t="s">
        <v>199</v>
      </c>
      <c r="H282" s="5" t="s">
        <v>575</v>
      </c>
      <c r="J282" s="8"/>
      <c r="K282" s="239"/>
      <c r="L282" s="242"/>
      <c r="M282" s="15"/>
      <c r="N282" s="15"/>
      <c r="O282" s="15"/>
      <c r="P282" s="15"/>
      <c r="Q282" s="15"/>
      <c r="T282" s="1"/>
      <c r="U282" s="1"/>
      <c r="V282" s="1"/>
      <c r="W282" s="1"/>
      <c r="X282" s="1"/>
    </row>
    <row r="283" spans="5:24">
      <c r="E283" s="2"/>
      <c r="G283" s="5" t="s">
        <v>199</v>
      </c>
      <c r="H283" s="5" t="s">
        <v>576</v>
      </c>
      <c r="J283" s="8"/>
      <c r="K283" s="239"/>
      <c r="L283" s="8"/>
      <c r="M283" s="15"/>
      <c r="N283" s="15"/>
      <c r="O283" s="15"/>
      <c r="P283" s="15"/>
      <c r="Q283" s="15"/>
      <c r="T283" s="1"/>
      <c r="U283" s="1"/>
      <c r="V283" s="1"/>
      <c r="W283" s="1"/>
      <c r="X283" s="1"/>
    </row>
    <row r="284" spans="5:24">
      <c r="E284" s="2"/>
      <c r="G284" s="5" t="s">
        <v>199</v>
      </c>
      <c r="H284" s="5" t="s">
        <v>577</v>
      </c>
      <c r="J284" s="8"/>
      <c r="K284" s="239"/>
      <c r="L284" s="8"/>
      <c r="M284" s="15"/>
      <c r="N284" s="15"/>
      <c r="O284" s="15"/>
      <c r="P284" s="15"/>
      <c r="Q284" s="15"/>
      <c r="T284" s="1"/>
      <c r="U284" s="1"/>
      <c r="V284" s="1"/>
      <c r="W284" s="1"/>
      <c r="X284" s="1"/>
    </row>
    <row r="285" spans="5:24">
      <c r="E285" s="2"/>
      <c r="G285" s="5" t="s">
        <v>199</v>
      </c>
      <c r="H285" s="5" t="s">
        <v>578</v>
      </c>
      <c r="J285" s="8"/>
      <c r="K285" s="239"/>
      <c r="L285" s="8"/>
      <c r="M285" s="15"/>
      <c r="N285" s="15"/>
      <c r="O285" s="15"/>
      <c r="P285" s="15"/>
      <c r="Q285" s="15"/>
      <c r="T285" s="1"/>
      <c r="U285" s="1"/>
      <c r="V285" s="1"/>
      <c r="W285" s="1"/>
      <c r="X285" s="1"/>
    </row>
    <row r="286" spans="5:24">
      <c r="E286" s="2"/>
      <c r="G286" s="5" t="s">
        <v>199</v>
      </c>
      <c r="H286" s="5" t="s">
        <v>579</v>
      </c>
      <c r="J286" s="8"/>
      <c r="K286" s="239"/>
      <c r="L286" s="8"/>
      <c r="M286" s="15"/>
      <c r="N286" s="15"/>
      <c r="O286" s="15"/>
      <c r="P286" s="15"/>
      <c r="Q286" s="15"/>
      <c r="T286" s="1"/>
      <c r="U286" s="1"/>
      <c r="V286" s="1"/>
      <c r="W286" s="1"/>
      <c r="X286" s="1"/>
    </row>
    <row r="287" spans="5:24">
      <c r="E287" s="2"/>
      <c r="G287" s="5" t="s">
        <v>199</v>
      </c>
      <c r="H287" s="5" t="s">
        <v>580</v>
      </c>
      <c r="J287" s="8"/>
      <c r="K287" s="239"/>
      <c r="L287" s="8"/>
      <c r="M287" s="15"/>
      <c r="N287" s="15"/>
      <c r="O287" s="15"/>
      <c r="P287" s="15"/>
      <c r="Q287" s="15"/>
      <c r="T287" s="1"/>
      <c r="U287" s="1"/>
      <c r="V287" s="1"/>
      <c r="W287" s="1"/>
      <c r="X287" s="1"/>
    </row>
    <row r="288" spans="5:24">
      <c r="E288" s="2"/>
      <c r="G288" s="5" t="s">
        <v>199</v>
      </c>
      <c r="H288" s="5" t="s">
        <v>581</v>
      </c>
      <c r="J288" s="8"/>
      <c r="K288" s="239"/>
      <c r="L288" s="8"/>
      <c r="M288" s="15"/>
      <c r="N288" s="15"/>
      <c r="O288" s="15"/>
      <c r="P288" s="15"/>
      <c r="Q288" s="15"/>
      <c r="T288" s="1"/>
      <c r="U288" s="1"/>
      <c r="V288" s="1"/>
      <c r="W288" s="1"/>
      <c r="X288" s="1"/>
    </row>
    <row r="289" spans="5:24">
      <c r="E289" s="2"/>
      <c r="G289" s="5" t="s">
        <v>199</v>
      </c>
      <c r="H289" s="5" t="s">
        <v>582</v>
      </c>
      <c r="J289" s="8"/>
      <c r="K289" s="239"/>
      <c r="L289" s="8"/>
      <c r="M289" s="15"/>
      <c r="N289" s="15"/>
      <c r="O289" s="15"/>
      <c r="P289" s="15"/>
      <c r="Q289" s="15"/>
      <c r="T289" s="1"/>
      <c r="U289" s="1"/>
      <c r="V289" s="1"/>
      <c r="W289" s="1"/>
      <c r="X289" s="1"/>
    </row>
    <row r="290" spans="5:24">
      <c r="E290" s="2"/>
      <c r="G290" s="5" t="s">
        <v>199</v>
      </c>
      <c r="H290" s="5" t="s">
        <v>583</v>
      </c>
      <c r="J290" s="8"/>
      <c r="K290" s="239"/>
      <c r="L290" s="8"/>
      <c r="M290" s="15"/>
      <c r="N290" s="15"/>
      <c r="O290" s="15"/>
      <c r="P290" s="15"/>
      <c r="Q290" s="15"/>
      <c r="T290" s="1"/>
      <c r="U290" s="1"/>
      <c r="V290" s="1"/>
      <c r="W290" s="1"/>
      <c r="X290" s="1"/>
    </row>
    <row r="291" spans="5:24">
      <c r="E291" s="2"/>
      <c r="G291" s="5" t="s">
        <v>199</v>
      </c>
      <c r="H291" s="5" t="s">
        <v>584</v>
      </c>
      <c r="J291" s="8"/>
      <c r="K291" s="239"/>
      <c r="L291" s="8"/>
      <c r="M291" s="15"/>
      <c r="N291" s="15"/>
      <c r="O291" s="15"/>
      <c r="P291" s="15"/>
      <c r="Q291" s="15"/>
      <c r="T291" s="1"/>
      <c r="U291" s="1"/>
      <c r="V291" s="1"/>
      <c r="W291" s="1"/>
      <c r="X291" s="1"/>
    </row>
    <row r="292" spans="5:24">
      <c r="E292" s="2"/>
      <c r="G292" s="5" t="s">
        <v>199</v>
      </c>
      <c r="H292" s="5" t="s">
        <v>585</v>
      </c>
      <c r="J292" s="8"/>
      <c r="K292" s="239"/>
      <c r="L292" s="8"/>
      <c r="M292" s="15"/>
      <c r="N292" s="15"/>
      <c r="O292" s="15"/>
      <c r="P292" s="15"/>
      <c r="Q292" s="15"/>
      <c r="T292" s="1"/>
      <c r="U292" s="1"/>
      <c r="V292" s="1"/>
      <c r="W292" s="1"/>
      <c r="X292" s="1"/>
    </row>
    <row r="293" spans="5:24">
      <c r="E293" s="2"/>
      <c r="G293" s="5" t="s">
        <v>199</v>
      </c>
      <c r="H293" s="5" t="s">
        <v>586</v>
      </c>
      <c r="J293" s="8"/>
      <c r="K293" s="239"/>
      <c r="L293" s="8"/>
      <c r="M293" s="15"/>
      <c r="N293" s="15"/>
      <c r="O293" s="15"/>
      <c r="P293" s="15"/>
      <c r="Q293" s="15"/>
      <c r="T293" s="1"/>
      <c r="U293" s="1"/>
      <c r="V293" s="1"/>
      <c r="W293" s="1"/>
      <c r="X293" s="1"/>
    </row>
    <row r="294" spans="5:24">
      <c r="E294" s="2"/>
      <c r="G294" s="5" t="s">
        <v>199</v>
      </c>
      <c r="H294" s="5" t="s">
        <v>587</v>
      </c>
      <c r="J294" s="8"/>
      <c r="K294" s="239"/>
      <c r="L294" s="8"/>
      <c r="M294" s="15"/>
      <c r="N294" s="15"/>
      <c r="O294" s="15"/>
      <c r="P294" s="15"/>
      <c r="Q294" s="15"/>
      <c r="T294" s="1"/>
      <c r="U294" s="1"/>
      <c r="V294" s="1"/>
      <c r="W294" s="1"/>
      <c r="X294" s="1"/>
    </row>
    <row r="295" spans="5:24">
      <c r="E295" s="2"/>
      <c r="G295" s="5" t="s">
        <v>199</v>
      </c>
      <c r="H295" s="5" t="s">
        <v>588</v>
      </c>
      <c r="J295" s="8"/>
      <c r="K295" s="239"/>
      <c r="L295" s="8"/>
      <c r="M295" s="15"/>
      <c r="N295" s="15"/>
      <c r="O295" s="15"/>
      <c r="P295" s="15"/>
      <c r="Q295" s="15"/>
      <c r="T295" s="1"/>
      <c r="U295" s="1"/>
      <c r="V295" s="1"/>
      <c r="W295" s="1"/>
      <c r="X295" s="1"/>
    </row>
    <row r="296" spans="5:24">
      <c r="E296" s="2"/>
      <c r="G296" s="5" t="s">
        <v>204</v>
      </c>
      <c r="H296" s="5" t="s">
        <v>589</v>
      </c>
      <c r="J296" s="8"/>
      <c r="K296" s="239"/>
      <c r="L296" s="8"/>
      <c r="M296" s="15"/>
      <c r="N296" s="15"/>
      <c r="O296" s="15"/>
      <c r="P296" s="15"/>
      <c r="Q296" s="15"/>
      <c r="T296" s="1"/>
      <c r="U296" s="1"/>
      <c r="V296" s="1"/>
      <c r="W296" s="1"/>
      <c r="X296" s="1"/>
    </row>
    <row r="297" spans="5:24">
      <c r="E297" s="2"/>
      <c r="G297" s="5" t="s">
        <v>204</v>
      </c>
      <c r="H297" s="5" t="s">
        <v>590</v>
      </c>
      <c r="J297" s="8"/>
      <c r="K297" s="239"/>
      <c r="L297" s="8"/>
      <c r="M297" s="15"/>
      <c r="N297" s="15"/>
      <c r="O297" s="15"/>
      <c r="P297" s="15"/>
      <c r="Q297" s="15"/>
      <c r="T297" s="1"/>
      <c r="U297" s="1"/>
      <c r="V297" s="1"/>
      <c r="W297" s="1"/>
      <c r="X297" s="1"/>
    </row>
    <row r="298" spans="5:24">
      <c r="E298" s="2"/>
      <c r="G298" s="5" t="s">
        <v>204</v>
      </c>
      <c r="H298" s="5" t="s">
        <v>591</v>
      </c>
      <c r="J298" s="8"/>
      <c r="K298" s="239"/>
      <c r="L298" s="8"/>
      <c r="M298" s="15"/>
      <c r="N298" s="15"/>
      <c r="O298" s="15"/>
      <c r="P298" s="15"/>
      <c r="Q298" s="15"/>
      <c r="T298" s="1"/>
      <c r="U298" s="1"/>
      <c r="V298" s="1"/>
      <c r="W298" s="1"/>
      <c r="X298" s="1"/>
    </row>
    <row r="299" spans="5:24">
      <c r="E299" s="2"/>
      <c r="G299" s="5" t="s">
        <v>204</v>
      </c>
      <c r="H299" s="5" t="s">
        <v>592</v>
      </c>
      <c r="J299" s="8"/>
      <c r="K299" s="239"/>
      <c r="L299" s="8"/>
      <c r="M299" s="15"/>
      <c r="N299" s="15"/>
      <c r="O299" s="15"/>
      <c r="P299" s="15"/>
      <c r="Q299" s="15"/>
      <c r="T299" s="1"/>
      <c r="U299" s="1"/>
      <c r="V299" s="1"/>
      <c r="W299" s="1"/>
      <c r="X299" s="1"/>
    </row>
    <row r="300" spans="5:24">
      <c r="E300" s="2"/>
      <c r="G300" s="5" t="s">
        <v>204</v>
      </c>
      <c r="H300" s="5" t="s">
        <v>593</v>
      </c>
      <c r="J300" s="8"/>
      <c r="K300" s="239"/>
      <c r="L300" s="8"/>
      <c r="M300" s="15"/>
      <c r="N300" s="15"/>
      <c r="O300" s="15"/>
      <c r="P300" s="15"/>
      <c r="Q300" s="15"/>
      <c r="T300" s="1"/>
      <c r="U300" s="1"/>
      <c r="V300" s="1"/>
      <c r="W300" s="1"/>
      <c r="X300" s="1"/>
    </row>
    <row r="301" spans="5:24">
      <c r="E301" s="2"/>
      <c r="G301" s="5" t="s">
        <v>204</v>
      </c>
      <c r="H301" s="5" t="s">
        <v>594</v>
      </c>
      <c r="J301" s="8"/>
      <c r="K301" s="239"/>
      <c r="L301" s="8"/>
      <c r="M301" s="15"/>
      <c r="N301" s="15"/>
      <c r="O301" s="15"/>
      <c r="P301" s="15"/>
      <c r="Q301" s="15"/>
      <c r="T301" s="1"/>
      <c r="U301" s="1"/>
      <c r="V301" s="1"/>
      <c r="W301" s="1"/>
      <c r="X301" s="1"/>
    </row>
    <row r="302" spans="5:24">
      <c r="E302" s="2"/>
      <c r="G302" s="5" t="s">
        <v>204</v>
      </c>
      <c r="H302" s="5" t="s">
        <v>595</v>
      </c>
      <c r="J302" s="8"/>
      <c r="K302" s="239"/>
      <c r="L302" s="8"/>
      <c r="M302" s="15"/>
      <c r="N302" s="15"/>
      <c r="O302" s="15"/>
      <c r="P302" s="15"/>
      <c r="Q302" s="15"/>
      <c r="T302" s="1"/>
      <c r="U302" s="1"/>
      <c r="V302" s="1"/>
      <c r="W302" s="1"/>
      <c r="X302" s="1"/>
    </row>
    <row r="303" spans="5:24">
      <c r="E303" s="2"/>
      <c r="G303" s="5" t="s">
        <v>204</v>
      </c>
      <c r="H303" s="5" t="s">
        <v>596</v>
      </c>
      <c r="J303" s="8"/>
      <c r="K303" s="239"/>
      <c r="L303" s="8"/>
      <c r="M303" s="15"/>
      <c r="N303" s="15"/>
      <c r="O303" s="15"/>
      <c r="P303" s="15"/>
      <c r="Q303" s="15"/>
      <c r="T303" s="1"/>
      <c r="U303" s="1"/>
      <c r="V303" s="1"/>
      <c r="W303" s="1"/>
      <c r="X303" s="1"/>
    </row>
    <row r="304" spans="5:24">
      <c r="E304" s="2"/>
      <c r="G304" s="5" t="s">
        <v>204</v>
      </c>
      <c r="H304" s="5" t="s">
        <v>597</v>
      </c>
      <c r="J304" s="8"/>
      <c r="K304" s="239"/>
      <c r="L304" s="8"/>
      <c r="M304" s="15"/>
      <c r="N304" s="15"/>
      <c r="O304" s="15"/>
      <c r="P304" s="15"/>
      <c r="Q304" s="15"/>
      <c r="T304" s="1"/>
      <c r="U304" s="1"/>
      <c r="V304" s="1"/>
      <c r="W304" s="1"/>
      <c r="X304" s="1"/>
    </row>
    <row r="305" spans="5:24">
      <c r="E305" s="2"/>
      <c r="G305" s="5" t="s">
        <v>204</v>
      </c>
      <c r="H305" s="5" t="s">
        <v>598</v>
      </c>
      <c r="J305" s="8"/>
      <c r="K305" s="239"/>
      <c r="L305" s="8"/>
      <c r="M305" s="15"/>
      <c r="N305" s="15"/>
      <c r="O305" s="15"/>
      <c r="P305" s="15"/>
      <c r="Q305" s="15"/>
      <c r="T305" s="1"/>
      <c r="U305" s="1"/>
      <c r="V305" s="1"/>
      <c r="W305" s="1"/>
      <c r="X305" s="1"/>
    </row>
    <row r="306" spans="5:24">
      <c r="E306" s="2"/>
      <c r="G306" s="5" t="s">
        <v>204</v>
      </c>
      <c r="H306" s="5" t="s">
        <v>599</v>
      </c>
      <c r="J306" s="8"/>
      <c r="K306" s="239"/>
      <c r="L306" s="8"/>
      <c r="M306" s="15"/>
      <c r="N306" s="15"/>
      <c r="O306" s="15"/>
      <c r="P306" s="15"/>
      <c r="Q306" s="15"/>
      <c r="T306" s="1"/>
      <c r="U306" s="1"/>
      <c r="V306" s="1"/>
      <c r="W306" s="1"/>
      <c r="X306" s="1"/>
    </row>
    <row r="307" spans="5:24">
      <c r="E307" s="2"/>
      <c r="G307" s="5" t="s">
        <v>204</v>
      </c>
      <c r="H307" s="5" t="s">
        <v>600</v>
      </c>
      <c r="J307" s="8"/>
      <c r="K307" s="239"/>
      <c r="L307" s="8"/>
      <c r="M307" s="15"/>
      <c r="N307" s="15"/>
      <c r="O307" s="15"/>
      <c r="P307" s="15"/>
      <c r="Q307" s="15"/>
      <c r="T307" s="1"/>
      <c r="U307" s="1"/>
      <c r="V307" s="1"/>
      <c r="W307" s="1"/>
      <c r="X307" s="1"/>
    </row>
    <row r="308" spans="5:24">
      <c r="E308" s="2"/>
      <c r="G308" s="5" t="s">
        <v>204</v>
      </c>
      <c r="H308" s="5" t="s">
        <v>601</v>
      </c>
      <c r="J308" s="8"/>
      <c r="K308" s="239"/>
      <c r="L308" s="8"/>
      <c r="M308" s="15"/>
      <c r="N308" s="15"/>
      <c r="O308" s="15"/>
      <c r="P308" s="15"/>
      <c r="Q308" s="15"/>
      <c r="T308" s="1"/>
      <c r="U308" s="1"/>
      <c r="V308" s="1"/>
      <c r="W308" s="1"/>
      <c r="X308" s="1"/>
    </row>
    <row r="309" spans="5:24">
      <c r="E309" s="2"/>
      <c r="G309" s="5" t="s">
        <v>204</v>
      </c>
      <c r="H309" s="5" t="s">
        <v>602</v>
      </c>
      <c r="J309" s="8"/>
      <c r="K309" s="239"/>
      <c r="L309" s="8"/>
      <c r="M309" s="15"/>
      <c r="N309" s="15"/>
      <c r="O309" s="15"/>
      <c r="P309" s="15"/>
      <c r="Q309" s="15"/>
      <c r="T309" s="1"/>
      <c r="U309" s="1"/>
      <c r="V309" s="1"/>
      <c r="W309" s="1"/>
      <c r="X309" s="1"/>
    </row>
    <row r="310" spans="5:24">
      <c r="E310" s="2"/>
      <c r="G310" s="5" t="s">
        <v>204</v>
      </c>
      <c r="H310" s="5" t="s">
        <v>603</v>
      </c>
      <c r="J310" s="8"/>
      <c r="K310" s="239"/>
      <c r="L310" s="8"/>
      <c r="M310" s="15"/>
      <c r="N310" s="15"/>
      <c r="O310" s="15"/>
      <c r="P310" s="15"/>
      <c r="Q310" s="15"/>
      <c r="T310" s="1"/>
      <c r="U310" s="1"/>
      <c r="V310" s="1"/>
      <c r="W310" s="1"/>
      <c r="X310" s="1"/>
    </row>
    <row r="311" spans="5:24">
      <c r="E311" s="2"/>
      <c r="G311" s="5" t="s">
        <v>204</v>
      </c>
      <c r="H311" s="5" t="s">
        <v>604</v>
      </c>
      <c r="J311" s="8"/>
      <c r="K311" s="239"/>
      <c r="L311" s="8"/>
      <c r="M311" s="15"/>
      <c r="N311" s="15"/>
      <c r="O311" s="15"/>
      <c r="P311" s="15"/>
      <c r="Q311" s="15"/>
      <c r="T311" s="1"/>
      <c r="U311" s="1"/>
      <c r="V311" s="1"/>
      <c r="W311" s="1"/>
      <c r="X311" s="1"/>
    </row>
    <row r="312" spans="5:24">
      <c r="E312" s="2"/>
      <c r="G312" s="5" t="s">
        <v>204</v>
      </c>
      <c r="H312" s="5" t="s">
        <v>605</v>
      </c>
      <c r="J312" s="8"/>
      <c r="K312" s="239"/>
      <c r="L312" s="8"/>
      <c r="M312" s="15"/>
      <c r="N312" s="15"/>
      <c r="O312" s="15"/>
      <c r="P312" s="15"/>
      <c r="Q312" s="15"/>
      <c r="T312" s="1"/>
      <c r="U312" s="1"/>
      <c r="V312" s="1"/>
      <c r="W312" s="1"/>
      <c r="X312" s="1"/>
    </row>
    <row r="313" spans="5:24">
      <c r="E313" s="2"/>
      <c r="G313" s="5" t="s">
        <v>204</v>
      </c>
      <c r="H313" s="5" t="s">
        <v>606</v>
      </c>
      <c r="J313" s="8"/>
      <c r="K313" s="239"/>
      <c r="L313" s="8"/>
      <c r="M313" s="15"/>
      <c r="N313" s="15"/>
      <c r="O313" s="15"/>
      <c r="P313" s="15"/>
      <c r="Q313" s="15"/>
      <c r="T313" s="1"/>
      <c r="U313" s="1"/>
      <c r="V313" s="1"/>
      <c r="W313" s="1"/>
      <c r="X313" s="1"/>
    </row>
    <row r="314" spans="5:24">
      <c r="E314" s="2"/>
      <c r="G314" s="5" t="s">
        <v>204</v>
      </c>
      <c r="H314" s="5" t="s">
        <v>607</v>
      </c>
      <c r="J314" s="8"/>
      <c r="K314" s="239"/>
      <c r="L314" s="8"/>
      <c r="M314" s="15"/>
      <c r="N314" s="15"/>
      <c r="O314" s="15"/>
      <c r="P314" s="15"/>
      <c r="Q314" s="15"/>
      <c r="T314" s="1"/>
      <c r="U314" s="1"/>
      <c r="V314" s="1"/>
      <c r="W314" s="1"/>
      <c r="X314" s="1"/>
    </row>
    <row r="315" spans="5:24">
      <c r="E315" s="2"/>
      <c r="G315" s="5" t="s">
        <v>204</v>
      </c>
      <c r="H315" s="5" t="s">
        <v>608</v>
      </c>
      <c r="J315" s="8"/>
      <c r="K315" s="239"/>
      <c r="L315" s="8"/>
      <c r="M315" s="15"/>
      <c r="N315" s="15"/>
      <c r="O315" s="15"/>
      <c r="P315" s="15"/>
      <c r="Q315" s="15"/>
      <c r="T315" s="1"/>
      <c r="U315" s="1"/>
      <c r="V315" s="1"/>
      <c r="W315" s="1"/>
      <c r="X315" s="1"/>
    </row>
    <row r="316" spans="5:24">
      <c r="E316" s="2"/>
      <c r="G316" s="5" t="s">
        <v>204</v>
      </c>
      <c r="H316" s="5" t="s">
        <v>609</v>
      </c>
      <c r="J316" s="8"/>
      <c r="K316" s="239"/>
      <c r="L316" s="8"/>
      <c r="M316" s="15"/>
      <c r="N316" s="15"/>
      <c r="O316" s="15"/>
      <c r="P316" s="15"/>
      <c r="Q316" s="15"/>
      <c r="T316" s="1"/>
      <c r="U316" s="1"/>
      <c r="V316" s="1"/>
      <c r="W316" s="1"/>
      <c r="X316" s="1"/>
    </row>
    <row r="317" spans="5:24">
      <c r="E317" s="2"/>
      <c r="G317" s="5" t="s">
        <v>204</v>
      </c>
      <c r="H317" s="5" t="s">
        <v>610</v>
      </c>
      <c r="J317" s="8"/>
      <c r="K317" s="239"/>
      <c r="L317" s="8"/>
      <c r="M317" s="15"/>
      <c r="N317" s="15"/>
      <c r="O317" s="15"/>
      <c r="P317" s="15"/>
      <c r="Q317" s="15"/>
      <c r="T317" s="1"/>
      <c r="U317" s="1"/>
      <c r="V317" s="1"/>
      <c r="W317" s="1"/>
      <c r="X317" s="1"/>
    </row>
    <row r="318" spans="5:24">
      <c r="E318" s="2"/>
      <c r="G318" s="5" t="s">
        <v>204</v>
      </c>
      <c r="H318" s="5" t="s">
        <v>611</v>
      </c>
      <c r="J318" s="8"/>
      <c r="K318" s="239"/>
      <c r="L318" s="8"/>
      <c r="M318" s="15"/>
      <c r="N318" s="15"/>
      <c r="O318" s="15"/>
      <c r="P318" s="15"/>
      <c r="Q318" s="15"/>
      <c r="T318" s="1"/>
      <c r="U318" s="1"/>
      <c r="V318" s="1"/>
      <c r="W318" s="1"/>
      <c r="X318" s="1"/>
    </row>
    <row r="319" spans="5:24">
      <c r="E319" s="2"/>
      <c r="G319" s="5" t="s">
        <v>204</v>
      </c>
      <c r="H319" s="5" t="s">
        <v>612</v>
      </c>
      <c r="J319" s="8"/>
      <c r="K319" s="239"/>
      <c r="L319" s="8"/>
      <c r="M319" s="15"/>
      <c r="N319" s="15"/>
      <c r="O319" s="15"/>
      <c r="P319" s="15"/>
      <c r="Q319" s="15"/>
      <c r="T319" s="1"/>
      <c r="U319" s="1"/>
      <c r="V319" s="1"/>
      <c r="W319" s="1"/>
      <c r="X319" s="1"/>
    </row>
    <row r="320" spans="5:24">
      <c r="E320" s="2"/>
      <c r="G320" s="5" t="s">
        <v>204</v>
      </c>
      <c r="H320" s="5" t="s">
        <v>613</v>
      </c>
      <c r="J320" s="8"/>
      <c r="K320" s="239"/>
      <c r="L320" s="8"/>
      <c r="M320" s="15"/>
      <c r="N320" s="15"/>
      <c r="O320" s="15"/>
      <c r="P320" s="15"/>
      <c r="Q320" s="15"/>
      <c r="T320" s="1"/>
      <c r="U320" s="1"/>
      <c r="V320" s="1"/>
      <c r="W320" s="1"/>
      <c r="X320" s="1"/>
    </row>
    <row r="321" spans="5:24">
      <c r="E321" s="2"/>
      <c r="G321" s="5" t="s">
        <v>209</v>
      </c>
      <c r="H321" s="5" t="s">
        <v>614</v>
      </c>
      <c r="J321" s="8"/>
      <c r="K321" s="239"/>
      <c r="L321" s="8"/>
      <c r="M321" s="15"/>
      <c r="N321" s="15"/>
      <c r="O321" s="15"/>
      <c r="P321" s="15"/>
      <c r="Q321" s="15"/>
      <c r="T321" s="1"/>
      <c r="U321" s="1"/>
      <c r="V321" s="1"/>
      <c r="W321" s="1"/>
      <c r="X321" s="1"/>
    </row>
    <row r="322" spans="5:24">
      <c r="E322" s="2"/>
      <c r="G322" s="5" t="s">
        <v>209</v>
      </c>
      <c r="H322" s="5" t="s">
        <v>615</v>
      </c>
      <c r="J322" s="8"/>
      <c r="K322" s="239"/>
      <c r="L322" s="8"/>
      <c r="M322" s="15"/>
      <c r="N322" s="15"/>
      <c r="O322" s="15"/>
      <c r="P322" s="15"/>
      <c r="Q322" s="15"/>
      <c r="T322" s="1"/>
      <c r="U322" s="1"/>
      <c r="V322" s="1"/>
      <c r="W322" s="1"/>
      <c r="X322" s="1"/>
    </row>
    <row r="323" spans="5:24">
      <c r="E323" s="2"/>
      <c r="G323" s="5" t="s">
        <v>209</v>
      </c>
      <c r="H323" s="5" t="s">
        <v>616</v>
      </c>
      <c r="J323" s="8"/>
      <c r="K323" s="239"/>
      <c r="L323" s="8"/>
      <c r="M323" s="15"/>
      <c r="N323" s="15"/>
      <c r="O323" s="15"/>
      <c r="P323" s="15"/>
      <c r="Q323" s="15"/>
      <c r="T323" s="1"/>
      <c r="U323" s="1"/>
      <c r="V323" s="1"/>
      <c r="W323" s="1"/>
      <c r="X323" s="1"/>
    </row>
    <row r="324" spans="5:24">
      <c r="E324" s="2"/>
      <c r="G324" s="5" t="s">
        <v>209</v>
      </c>
      <c r="H324" s="5" t="s">
        <v>617</v>
      </c>
      <c r="J324" s="8"/>
      <c r="K324" s="239"/>
      <c r="L324" s="8"/>
      <c r="M324" s="15"/>
      <c r="N324" s="15"/>
      <c r="O324" s="15"/>
      <c r="P324" s="15"/>
      <c r="Q324" s="15"/>
      <c r="T324" s="1"/>
      <c r="U324" s="1"/>
      <c r="V324" s="1"/>
      <c r="W324" s="1"/>
      <c r="X324" s="1"/>
    </row>
    <row r="325" spans="5:24">
      <c r="E325" s="2"/>
      <c r="G325" s="5" t="s">
        <v>209</v>
      </c>
      <c r="H325" s="5" t="s">
        <v>618</v>
      </c>
      <c r="J325" s="8"/>
      <c r="K325" s="239"/>
      <c r="L325" s="8"/>
      <c r="M325" s="15"/>
      <c r="N325" s="15"/>
      <c r="O325" s="15"/>
      <c r="P325" s="15"/>
      <c r="Q325" s="15"/>
      <c r="T325" s="1"/>
      <c r="U325" s="1"/>
      <c r="V325" s="1"/>
      <c r="W325" s="1"/>
      <c r="X325" s="1"/>
    </row>
    <row r="326" spans="5:24">
      <c r="E326" s="2"/>
      <c r="G326" s="5" t="s">
        <v>209</v>
      </c>
      <c r="H326" s="5" t="s">
        <v>619</v>
      </c>
      <c r="J326" s="8"/>
      <c r="K326" s="239"/>
      <c r="L326" s="8"/>
      <c r="M326" s="15"/>
      <c r="N326" s="15"/>
      <c r="O326" s="15"/>
      <c r="P326" s="15"/>
      <c r="Q326" s="15"/>
      <c r="T326" s="1"/>
      <c r="U326" s="1"/>
      <c r="V326" s="1"/>
      <c r="W326" s="1"/>
      <c r="X326" s="1"/>
    </row>
    <row r="327" spans="5:24">
      <c r="E327" s="2"/>
      <c r="G327" s="5" t="s">
        <v>209</v>
      </c>
      <c r="H327" s="5" t="s">
        <v>620</v>
      </c>
      <c r="J327" s="8"/>
      <c r="K327" s="239"/>
      <c r="L327" s="8"/>
      <c r="M327" s="15"/>
      <c r="N327" s="15"/>
      <c r="O327" s="15"/>
      <c r="P327" s="15"/>
      <c r="Q327" s="15"/>
      <c r="T327" s="1"/>
      <c r="U327" s="1"/>
      <c r="V327" s="1"/>
      <c r="W327" s="1"/>
      <c r="X327" s="1"/>
    </row>
    <row r="328" spans="5:24">
      <c r="E328" s="2"/>
      <c r="G328" s="5" t="s">
        <v>209</v>
      </c>
      <c r="H328" s="5" t="s">
        <v>621</v>
      </c>
      <c r="J328" s="8"/>
      <c r="K328" s="239"/>
      <c r="L328" s="8"/>
      <c r="M328" s="15"/>
      <c r="N328" s="15"/>
      <c r="O328" s="15"/>
      <c r="P328" s="15"/>
      <c r="Q328" s="15"/>
      <c r="T328" s="1"/>
      <c r="U328" s="1"/>
      <c r="V328" s="1"/>
      <c r="W328" s="1"/>
      <c r="X328" s="1"/>
    </row>
    <row r="329" spans="5:24">
      <c r="E329" s="2"/>
      <c r="G329" s="5" t="s">
        <v>209</v>
      </c>
      <c r="H329" s="5" t="s">
        <v>622</v>
      </c>
      <c r="J329" s="8"/>
      <c r="K329" s="239"/>
      <c r="L329" s="8"/>
      <c r="M329" s="15"/>
      <c r="N329" s="15"/>
      <c r="O329" s="15"/>
      <c r="P329" s="15"/>
      <c r="Q329" s="15"/>
      <c r="T329" s="1"/>
      <c r="U329" s="1"/>
      <c r="V329" s="1"/>
      <c r="W329" s="1"/>
      <c r="X329" s="1"/>
    </row>
    <row r="330" spans="5:24">
      <c r="E330" s="2"/>
      <c r="G330" s="5" t="s">
        <v>209</v>
      </c>
      <c r="H330" s="5" t="s">
        <v>623</v>
      </c>
      <c r="J330" s="8"/>
      <c r="K330" s="239"/>
      <c r="L330" s="8"/>
      <c r="M330" s="15"/>
      <c r="N330" s="15"/>
      <c r="O330" s="15"/>
      <c r="P330" s="15"/>
      <c r="Q330" s="15"/>
      <c r="T330" s="1"/>
      <c r="U330" s="1"/>
      <c r="V330" s="1"/>
      <c r="W330" s="1"/>
      <c r="X330" s="1"/>
    </row>
    <row r="331" spans="5:24">
      <c r="E331" s="2"/>
      <c r="G331" s="5" t="s">
        <v>209</v>
      </c>
      <c r="H331" s="5" t="s">
        <v>624</v>
      </c>
      <c r="J331" s="8"/>
      <c r="K331" s="239"/>
      <c r="L331" s="8"/>
      <c r="M331" s="15"/>
      <c r="N331" s="15"/>
      <c r="O331" s="15"/>
      <c r="P331" s="15"/>
      <c r="Q331" s="15"/>
      <c r="T331" s="1"/>
      <c r="U331" s="1"/>
      <c r="V331" s="1"/>
      <c r="W331" s="1"/>
      <c r="X331" s="1"/>
    </row>
    <row r="332" spans="5:24">
      <c r="E332" s="2"/>
      <c r="G332" s="5" t="s">
        <v>209</v>
      </c>
      <c r="H332" s="5" t="s">
        <v>625</v>
      </c>
      <c r="J332" s="8"/>
      <c r="K332" s="239"/>
      <c r="L332" s="8"/>
      <c r="M332" s="15"/>
      <c r="N332" s="15"/>
      <c r="O332" s="15"/>
      <c r="P332" s="15"/>
      <c r="Q332" s="15"/>
      <c r="T332" s="1"/>
      <c r="U332" s="1"/>
      <c r="V332" s="1"/>
      <c r="W332" s="1"/>
      <c r="X332" s="1"/>
    </row>
    <row r="333" spans="5:24">
      <c r="E333" s="2"/>
      <c r="G333" s="5" t="s">
        <v>209</v>
      </c>
      <c r="H333" s="5" t="s">
        <v>626</v>
      </c>
      <c r="J333" s="8"/>
      <c r="K333" s="239"/>
      <c r="L333" s="8"/>
      <c r="M333" s="15"/>
      <c r="N333" s="15"/>
      <c r="O333" s="15"/>
      <c r="P333" s="15"/>
      <c r="Q333" s="15"/>
      <c r="T333" s="1"/>
      <c r="U333" s="1"/>
      <c r="V333" s="1"/>
      <c r="W333" s="1"/>
      <c r="X333" s="1"/>
    </row>
    <row r="334" spans="5:24">
      <c r="E334" s="2"/>
      <c r="G334" s="5" t="s">
        <v>209</v>
      </c>
      <c r="H334" s="5" t="s">
        <v>627</v>
      </c>
      <c r="J334" s="8"/>
      <c r="K334" s="239"/>
      <c r="L334" s="8"/>
      <c r="M334" s="15"/>
      <c r="N334" s="15"/>
      <c r="O334" s="15"/>
      <c r="P334" s="15"/>
      <c r="Q334" s="15"/>
      <c r="T334" s="1"/>
      <c r="U334" s="1"/>
      <c r="V334" s="1"/>
      <c r="W334" s="1"/>
      <c r="X334" s="1"/>
    </row>
    <row r="335" spans="5:24">
      <c r="E335" s="2"/>
      <c r="G335" s="5" t="s">
        <v>209</v>
      </c>
      <c r="H335" s="5" t="s">
        <v>628</v>
      </c>
      <c r="J335" s="8"/>
      <c r="K335" s="239"/>
      <c r="L335" s="8"/>
      <c r="M335" s="15"/>
      <c r="N335" s="15"/>
      <c r="O335" s="15"/>
      <c r="P335" s="15"/>
      <c r="Q335" s="15"/>
      <c r="T335" s="1"/>
      <c r="U335" s="1"/>
      <c r="V335" s="1"/>
      <c r="W335" s="1"/>
      <c r="X335" s="1"/>
    </row>
    <row r="336" spans="5:24">
      <c r="E336" s="2"/>
      <c r="G336" s="5" t="s">
        <v>209</v>
      </c>
      <c r="H336" s="5" t="s">
        <v>629</v>
      </c>
      <c r="J336" s="8"/>
      <c r="K336" s="239"/>
      <c r="L336" s="8"/>
      <c r="M336" s="15"/>
      <c r="N336" s="15"/>
      <c r="O336" s="15"/>
      <c r="P336" s="15"/>
      <c r="Q336" s="15"/>
      <c r="T336" s="1"/>
      <c r="U336" s="1"/>
      <c r="V336" s="1"/>
      <c r="W336" s="1"/>
      <c r="X336" s="1"/>
    </row>
    <row r="337" spans="5:24">
      <c r="E337" s="2"/>
      <c r="G337" s="5" t="s">
        <v>209</v>
      </c>
      <c r="H337" s="5" t="s">
        <v>630</v>
      </c>
      <c r="J337" s="8"/>
      <c r="K337" s="239"/>
      <c r="L337" s="8"/>
      <c r="M337" s="15"/>
      <c r="N337" s="15"/>
      <c r="O337" s="15"/>
      <c r="P337" s="15"/>
      <c r="Q337" s="15"/>
      <c r="T337" s="1"/>
      <c r="U337" s="1"/>
      <c r="V337" s="1"/>
      <c r="W337" s="1"/>
      <c r="X337" s="1"/>
    </row>
    <row r="338" spans="5:24">
      <c r="E338" s="2"/>
      <c r="G338" s="5" t="s">
        <v>209</v>
      </c>
      <c r="H338" s="5" t="s">
        <v>631</v>
      </c>
      <c r="J338" s="8"/>
      <c r="K338" s="239"/>
      <c r="L338" s="8"/>
      <c r="M338" s="15"/>
      <c r="N338" s="15"/>
      <c r="O338" s="15"/>
      <c r="P338" s="15"/>
      <c r="Q338" s="15"/>
      <c r="T338" s="1"/>
      <c r="U338" s="1"/>
      <c r="V338" s="1"/>
      <c r="W338" s="1"/>
      <c r="X338" s="1"/>
    </row>
    <row r="339" spans="5:24">
      <c r="E339" s="2"/>
      <c r="G339" s="5" t="s">
        <v>209</v>
      </c>
      <c r="H339" s="5" t="s">
        <v>632</v>
      </c>
      <c r="J339" s="8"/>
      <c r="K339" s="239"/>
      <c r="L339" s="8"/>
      <c r="M339" s="15"/>
      <c r="N339" s="15"/>
      <c r="O339" s="15"/>
      <c r="P339" s="15"/>
      <c r="Q339" s="15"/>
      <c r="T339" s="1"/>
      <c r="U339" s="1"/>
      <c r="V339" s="1"/>
      <c r="W339" s="1"/>
      <c r="X339" s="1"/>
    </row>
    <row r="340" spans="5:24">
      <c r="E340" s="2"/>
      <c r="G340" s="5" t="s">
        <v>209</v>
      </c>
      <c r="H340" s="5" t="s">
        <v>633</v>
      </c>
      <c r="J340" s="8"/>
      <c r="K340" s="239"/>
      <c r="L340" s="8"/>
      <c r="M340" s="15"/>
      <c r="N340" s="15"/>
      <c r="O340" s="15"/>
      <c r="P340" s="15"/>
      <c r="Q340" s="15"/>
      <c r="T340" s="1"/>
      <c r="U340" s="1"/>
      <c r="V340" s="1"/>
      <c r="W340" s="1"/>
      <c r="X340" s="1"/>
    </row>
    <row r="341" spans="5:24">
      <c r="E341" s="2"/>
      <c r="G341" s="5" t="s">
        <v>209</v>
      </c>
      <c r="H341" s="5" t="s">
        <v>634</v>
      </c>
      <c r="J341" s="8"/>
      <c r="K341" s="239"/>
      <c r="L341" s="8"/>
      <c r="M341" s="15"/>
      <c r="N341" s="15"/>
      <c r="O341" s="15"/>
      <c r="P341" s="15"/>
      <c r="Q341" s="15"/>
      <c r="T341" s="1"/>
      <c r="U341" s="1"/>
      <c r="V341" s="1"/>
      <c r="W341" s="1"/>
      <c r="X341" s="1"/>
    </row>
    <row r="342" spans="5:24">
      <c r="E342" s="2"/>
      <c r="G342" s="5" t="s">
        <v>209</v>
      </c>
      <c r="H342" s="5" t="s">
        <v>635</v>
      </c>
      <c r="J342" s="8"/>
      <c r="K342" s="239"/>
      <c r="L342" s="8"/>
      <c r="M342" s="15"/>
      <c r="N342" s="15"/>
      <c r="O342" s="15"/>
      <c r="P342" s="15"/>
      <c r="Q342" s="15"/>
      <c r="T342" s="1"/>
      <c r="U342" s="1"/>
      <c r="V342" s="1"/>
      <c r="W342" s="1"/>
      <c r="X342" s="1"/>
    </row>
    <row r="343" spans="5:24">
      <c r="E343" s="2"/>
      <c r="G343" s="5" t="s">
        <v>209</v>
      </c>
      <c r="H343" s="5" t="s">
        <v>636</v>
      </c>
      <c r="J343" s="8"/>
      <c r="K343" s="239"/>
      <c r="L343" s="8"/>
      <c r="M343" s="15"/>
      <c r="N343" s="15"/>
      <c r="O343" s="15"/>
      <c r="P343" s="15"/>
      <c r="Q343" s="15"/>
      <c r="T343" s="1"/>
      <c r="U343" s="1"/>
      <c r="V343" s="1"/>
      <c r="W343" s="1"/>
      <c r="X343" s="1"/>
    </row>
    <row r="344" spans="5:24">
      <c r="E344" s="2"/>
      <c r="G344" s="5" t="s">
        <v>209</v>
      </c>
      <c r="H344" s="5" t="s">
        <v>637</v>
      </c>
      <c r="J344" s="8"/>
      <c r="K344" s="239"/>
      <c r="L344" s="8"/>
      <c r="M344" s="15"/>
      <c r="N344" s="15"/>
      <c r="O344" s="15"/>
      <c r="P344" s="15"/>
      <c r="Q344" s="15"/>
      <c r="T344" s="1"/>
      <c r="U344" s="1"/>
      <c r="V344" s="1"/>
      <c r="W344" s="1"/>
      <c r="X344" s="1"/>
    </row>
    <row r="345" spans="5:24">
      <c r="E345" s="2"/>
      <c r="G345" s="5" t="s">
        <v>209</v>
      </c>
      <c r="H345" s="5" t="s">
        <v>638</v>
      </c>
      <c r="J345" s="8"/>
      <c r="K345" s="239"/>
      <c r="L345" s="8"/>
      <c r="M345" s="15"/>
      <c r="N345" s="15"/>
      <c r="O345" s="15"/>
      <c r="P345" s="15"/>
      <c r="Q345" s="15"/>
      <c r="T345" s="1"/>
      <c r="U345" s="1"/>
      <c r="V345" s="1"/>
      <c r="W345" s="1"/>
      <c r="X345" s="1"/>
    </row>
    <row r="346" spans="5:24">
      <c r="E346" s="2"/>
      <c r="G346" s="5" t="s">
        <v>209</v>
      </c>
      <c r="H346" s="5" t="s">
        <v>639</v>
      </c>
      <c r="J346" s="8"/>
      <c r="K346" s="239"/>
      <c r="L346" s="8"/>
      <c r="M346" s="15"/>
      <c r="N346" s="15"/>
      <c r="O346" s="15"/>
      <c r="P346" s="15"/>
      <c r="Q346" s="15"/>
      <c r="T346" s="1"/>
      <c r="U346" s="1"/>
      <c r="V346" s="1"/>
      <c r="W346" s="1"/>
      <c r="X346" s="1"/>
    </row>
    <row r="347" spans="5:24">
      <c r="E347" s="2"/>
      <c r="G347" s="5" t="s">
        <v>209</v>
      </c>
      <c r="H347" s="5" t="s">
        <v>640</v>
      </c>
      <c r="J347" s="8"/>
      <c r="K347" s="239"/>
      <c r="L347" s="8"/>
      <c r="M347" s="15"/>
      <c r="N347" s="15"/>
      <c r="O347" s="15"/>
      <c r="P347" s="15"/>
      <c r="Q347" s="15"/>
      <c r="T347" s="1"/>
      <c r="U347" s="1"/>
      <c r="V347" s="1"/>
      <c r="W347" s="1"/>
      <c r="X347" s="1"/>
    </row>
    <row r="348" spans="5:24">
      <c r="E348" s="2"/>
      <c r="G348" s="5" t="s">
        <v>209</v>
      </c>
      <c r="H348" s="5" t="s">
        <v>641</v>
      </c>
      <c r="J348" s="8"/>
      <c r="K348" s="239"/>
      <c r="L348" s="8"/>
      <c r="M348" s="15"/>
      <c r="N348" s="15"/>
      <c r="O348" s="15"/>
      <c r="P348" s="15"/>
      <c r="Q348" s="15"/>
      <c r="T348" s="1"/>
      <c r="U348" s="1"/>
      <c r="V348" s="1"/>
      <c r="W348" s="1"/>
      <c r="X348" s="1"/>
    </row>
    <row r="349" spans="5:24">
      <c r="E349" s="2"/>
      <c r="G349" s="5" t="s">
        <v>209</v>
      </c>
      <c r="H349" s="5" t="s">
        <v>642</v>
      </c>
      <c r="J349" s="8"/>
      <c r="K349" s="239"/>
      <c r="L349" s="8"/>
      <c r="M349" s="15"/>
      <c r="N349" s="15"/>
      <c r="O349" s="15"/>
      <c r="P349" s="15"/>
      <c r="Q349" s="15"/>
      <c r="T349" s="1"/>
      <c r="U349" s="1"/>
      <c r="V349" s="1"/>
      <c r="W349" s="1"/>
      <c r="X349" s="1"/>
    </row>
    <row r="350" spans="5:24">
      <c r="E350" s="2"/>
      <c r="G350" s="5" t="s">
        <v>209</v>
      </c>
      <c r="H350" s="5" t="s">
        <v>643</v>
      </c>
      <c r="J350" s="8"/>
      <c r="K350" s="239"/>
      <c r="L350" s="8"/>
      <c r="M350" s="15"/>
      <c r="N350" s="15"/>
      <c r="O350" s="15"/>
      <c r="P350" s="15"/>
      <c r="Q350" s="15"/>
      <c r="T350" s="1"/>
      <c r="U350" s="1"/>
      <c r="V350" s="1"/>
      <c r="W350" s="1"/>
      <c r="X350" s="1"/>
    </row>
    <row r="351" spans="5:24">
      <c r="E351" s="2"/>
      <c r="G351" s="5" t="s">
        <v>209</v>
      </c>
      <c r="H351" s="5" t="s">
        <v>644</v>
      </c>
      <c r="J351" s="8"/>
      <c r="K351" s="239"/>
      <c r="L351" s="8"/>
      <c r="M351" s="15"/>
      <c r="N351" s="15"/>
      <c r="O351" s="15"/>
      <c r="P351" s="15"/>
      <c r="Q351" s="15"/>
      <c r="T351" s="1"/>
      <c r="U351" s="1"/>
      <c r="V351" s="1"/>
      <c r="W351" s="1"/>
      <c r="X351" s="1"/>
    </row>
    <row r="352" spans="5:24">
      <c r="E352" s="2"/>
      <c r="G352" s="5" t="s">
        <v>209</v>
      </c>
      <c r="H352" s="5" t="s">
        <v>645</v>
      </c>
      <c r="J352" s="8"/>
      <c r="K352" s="239"/>
      <c r="L352" s="8"/>
      <c r="M352" s="15"/>
      <c r="N352" s="15"/>
      <c r="O352" s="15"/>
      <c r="P352" s="15"/>
      <c r="Q352" s="15"/>
      <c r="T352" s="1"/>
      <c r="U352" s="1"/>
      <c r="V352" s="1"/>
      <c r="W352" s="1"/>
      <c r="X352" s="1"/>
    </row>
    <row r="353" spans="5:24">
      <c r="E353" s="2"/>
      <c r="G353" s="5" t="s">
        <v>209</v>
      </c>
      <c r="H353" s="5" t="s">
        <v>646</v>
      </c>
      <c r="J353" s="8"/>
      <c r="K353" s="239"/>
      <c r="L353" s="8"/>
      <c r="M353" s="15"/>
      <c r="N353" s="15"/>
      <c r="O353" s="15"/>
      <c r="P353" s="15"/>
      <c r="Q353" s="15"/>
      <c r="T353" s="1"/>
      <c r="U353" s="1"/>
      <c r="V353" s="1"/>
      <c r="W353" s="1"/>
      <c r="X353" s="1"/>
    </row>
    <row r="354" spans="5:24">
      <c r="E354" s="2"/>
      <c r="G354" s="5" t="s">
        <v>209</v>
      </c>
      <c r="H354" s="5" t="s">
        <v>647</v>
      </c>
      <c r="J354" s="8"/>
      <c r="K354" s="239"/>
      <c r="L354" s="8"/>
      <c r="M354" s="15"/>
      <c r="N354" s="15"/>
      <c r="O354" s="15"/>
      <c r="P354" s="15"/>
      <c r="Q354" s="15"/>
      <c r="T354" s="1"/>
      <c r="U354" s="1"/>
      <c r="V354" s="1"/>
      <c r="W354" s="1"/>
      <c r="X354" s="1"/>
    </row>
    <row r="355" spans="5:24">
      <c r="E355" s="2"/>
      <c r="G355" s="5" t="s">
        <v>209</v>
      </c>
      <c r="H355" s="5" t="s">
        <v>648</v>
      </c>
      <c r="J355" s="8"/>
      <c r="K355" s="239"/>
      <c r="L355" s="8"/>
      <c r="M355" s="15"/>
      <c r="N355" s="15"/>
      <c r="O355" s="15"/>
      <c r="P355" s="15"/>
      <c r="Q355" s="15"/>
      <c r="T355" s="1"/>
      <c r="U355" s="1"/>
      <c r="V355" s="1"/>
      <c r="W355" s="1"/>
      <c r="X355" s="1"/>
    </row>
    <row r="356" spans="5:24">
      <c r="E356" s="2"/>
      <c r="G356" s="5" t="s">
        <v>213</v>
      </c>
      <c r="H356" s="5" t="s">
        <v>649</v>
      </c>
      <c r="J356" s="8"/>
      <c r="K356" s="239"/>
      <c r="L356" s="8"/>
      <c r="M356" s="15"/>
      <c r="N356" s="15"/>
      <c r="O356" s="15"/>
      <c r="P356" s="15"/>
      <c r="Q356" s="15"/>
      <c r="T356" s="1"/>
      <c r="U356" s="1"/>
      <c r="V356" s="1"/>
      <c r="W356" s="1"/>
      <c r="X356" s="1"/>
    </row>
    <row r="357" spans="5:24">
      <c r="E357" s="2"/>
      <c r="G357" s="5" t="s">
        <v>213</v>
      </c>
      <c r="H357" s="5" t="s">
        <v>650</v>
      </c>
      <c r="J357" s="8"/>
      <c r="K357" s="239"/>
      <c r="L357" s="8"/>
      <c r="M357" s="15"/>
      <c r="N357" s="15"/>
      <c r="O357" s="15"/>
      <c r="P357" s="15"/>
      <c r="Q357" s="15"/>
      <c r="T357" s="1"/>
      <c r="U357" s="1"/>
      <c r="V357" s="1"/>
      <c r="W357" s="1"/>
      <c r="X357" s="1"/>
    </row>
    <row r="358" spans="5:24">
      <c r="E358" s="2"/>
      <c r="G358" s="5" t="s">
        <v>213</v>
      </c>
      <c r="H358" s="5" t="s">
        <v>651</v>
      </c>
      <c r="J358" s="8"/>
      <c r="K358" s="239"/>
      <c r="L358" s="8"/>
      <c r="M358" s="15"/>
      <c r="N358" s="15"/>
      <c r="O358" s="15"/>
      <c r="P358" s="15"/>
      <c r="Q358" s="15"/>
      <c r="T358" s="1"/>
      <c r="U358" s="1"/>
      <c r="V358" s="1"/>
      <c r="W358" s="1"/>
      <c r="X358" s="1"/>
    </row>
    <row r="359" spans="5:24">
      <c r="E359" s="2"/>
      <c r="G359" s="5" t="s">
        <v>213</v>
      </c>
      <c r="H359" s="5" t="s">
        <v>652</v>
      </c>
      <c r="J359" s="8"/>
      <c r="K359" s="239"/>
      <c r="L359" s="8"/>
      <c r="M359" s="15"/>
      <c r="N359" s="15"/>
      <c r="O359" s="15"/>
      <c r="P359" s="15"/>
      <c r="Q359" s="15"/>
      <c r="T359" s="1"/>
      <c r="U359" s="1"/>
      <c r="V359" s="1"/>
      <c r="W359" s="1"/>
      <c r="X359" s="1"/>
    </row>
    <row r="360" spans="5:24">
      <c r="E360" s="2"/>
      <c r="G360" s="5" t="s">
        <v>213</v>
      </c>
      <c r="H360" s="5" t="s">
        <v>653</v>
      </c>
      <c r="J360" s="8"/>
      <c r="K360" s="239"/>
      <c r="L360" s="8"/>
      <c r="M360" s="15"/>
      <c r="N360" s="15"/>
      <c r="O360" s="15"/>
      <c r="P360" s="15"/>
      <c r="Q360" s="15"/>
      <c r="T360" s="1"/>
      <c r="U360" s="1"/>
      <c r="V360" s="1"/>
      <c r="W360" s="1"/>
      <c r="X360" s="1"/>
    </row>
    <row r="361" spans="5:24">
      <c r="E361" s="2"/>
      <c r="G361" s="5" t="s">
        <v>213</v>
      </c>
      <c r="H361" s="5" t="s">
        <v>654</v>
      </c>
      <c r="J361" s="8"/>
      <c r="K361" s="239"/>
      <c r="L361" s="8"/>
      <c r="M361" s="15"/>
      <c r="N361" s="15"/>
      <c r="O361" s="15"/>
      <c r="P361" s="15"/>
      <c r="Q361" s="15"/>
      <c r="T361" s="1"/>
      <c r="U361" s="1"/>
      <c r="V361" s="1"/>
      <c r="W361" s="1"/>
      <c r="X361" s="1"/>
    </row>
    <row r="362" spans="5:24">
      <c r="E362" s="2"/>
      <c r="G362" s="5" t="s">
        <v>213</v>
      </c>
      <c r="H362" s="5" t="s">
        <v>655</v>
      </c>
      <c r="J362" s="8"/>
      <c r="K362" s="239"/>
      <c r="L362" s="8"/>
      <c r="M362" s="15"/>
      <c r="N362" s="15"/>
      <c r="O362" s="15"/>
      <c r="P362" s="15"/>
      <c r="Q362" s="15"/>
      <c r="T362" s="1"/>
      <c r="U362" s="1"/>
      <c r="V362" s="1"/>
      <c r="W362" s="1"/>
      <c r="X362" s="1"/>
    </row>
    <row r="363" spans="5:24">
      <c r="E363" s="2"/>
      <c r="G363" s="5" t="s">
        <v>213</v>
      </c>
      <c r="H363" s="5" t="s">
        <v>656</v>
      </c>
      <c r="J363" s="8"/>
      <c r="K363" s="239"/>
      <c r="L363" s="8"/>
      <c r="M363" s="15"/>
      <c r="N363" s="15"/>
      <c r="O363" s="15"/>
      <c r="P363" s="15"/>
      <c r="Q363" s="15"/>
      <c r="T363" s="1"/>
      <c r="U363" s="1"/>
      <c r="V363" s="1"/>
      <c r="W363" s="1"/>
      <c r="X363" s="1"/>
    </row>
    <row r="364" spans="5:24">
      <c r="E364" s="2"/>
      <c r="G364" s="5" t="s">
        <v>213</v>
      </c>
      <c r="H364" s="5" t="s">
        <v>657</v>
      </c>
      <c r="J364" s="8"/>
      <c r="K364" s="239"/>
      <c r="L364" s="8"/>
      <c r="M364" s="15"/>
      <c r="N364" s="15"/>
      <c r="O364" s="15"/>
      <c r="P364" s="15"/>
      <c r="Q364" s="15"/>
      <c r="T364" s="1"/>
      <c r="U364" s="1"/>
      <c r="V364" s="1"/>
      <c r="W364" s="1"/>
      <c r="X364" s="1"/>
    </row>
    <row r="365" spans="5:24">
      <c r="E365" s="2"/>
      <c r="G365" s="5" t="s">
        <v>213</v>
      </c>
      <c r="H365" s="5" t="s">
        <v>658</v>
      </c>
      <c r="J365" s="8"/>
      <c r="K365" s="239"/>
      <c r="L365" s="8"/>
      <c r="M365" s="15"/>
      <c r="N365" s="15"/>
      <c r="O365" s="15"/>
      <c r="P365" s="15"/>
      <c r="Q365" s="15"/>
      <c r="T365" s="1"/>
      <c r="U365" s="1"/>
      <c r="V365" s="1"/>
      <c r="W365" s="1"/>
      <c r="X365" s="1"/>
    </row>
    <row r="366" spans="5:24">
      <c r="E366" s="2"/>
      <c r="G366" s="5" t="s">
        <v>213</v>
      </c>
      <c r="H366" s="5" t="s">
        <v>659</v>
      </c>
      <c r="J366" s="8"/>
      <c r="K366" s="239"/>
      <c r="L366" s="8"/>
      <c r="M366" s="15"/>
      <c r="N366" s="15"/>
      <c r="O366" s="15"/>
      <c r="P366" s="15"/>
      <c r="Q366" s="15"/>
      <c r="T366" s="1"/>
      <c r="U366" s="1"/>
      <c r="V366" s="1"/>
      <c r="W366" s="1"/>
      <c r="X366" s="1"/>
    </row>
    <row r="367" spans="5:24">
      <c r="E367" s="2"/>
      <c r="G367" s="5" t="s">
        <v>213</v>
      </c>
      <c r="H367" s="5" t="s">
        <v>309</v>
      </c>
      <c r="J367" s="8"/>
      <c r="K367" s="239"/>
      <c r="L367" s="8"/>
      <c r="M367" s="15"/>
      <c r="N367" s="15"/>
      <c r="O367" s="15"/>
      <c r="P367" s="15"/>
      <c r="Q367" s="15"/>
      <c r="T367" s="1"/>
      <c r="U367" s="1"/>
      <c r="V367" s="1"/>
      <c r="W367" s="1"/>
      <c r="X367" s="1"/>
    </row>
    <row r="368" spans="5:24">
      <c r="E368" s="2"/>
      <c r="G368" s="5" t="s">
        <v>213</v>
      </c>
      <c r="H368" s="5" t="s">
        <v>660</v>
      </c>
      <c r="J368" s="8"/>
      <c r="K368" s="239"/>
      <c r="L368" s="8"/>
      <c r="M368" s="15"/>
      <c r="N368" s="15"/>
      <c r="O368" s="15"/>
      <c r="P368" s="15"/>
      <c r="Q368" s="15"/>
      <c r="T368" s="1"/>
      <c r="U368" s="1"/>
      <c r="V368" s="1"/>
      <c r="W368" s="1"/>
      <c r="X368" s="1"/>
    </row>
    <row r="369" spans="5:24">
      <c r="E369" s="2"/>
      <c r="G369" s="5" t="s">
        <v>213</v>
      </c>
      <c r="H369" s="5" t="s">
        <v>661</v>
      </c>
      <c r="J369" s="8"/>
      <c r="K369" s="239"/>
      <c r="L369" s="8"/>
      <c r="M369" s="15"/>
      <c r="N369" s="15"/>
      <c r="O369" s="15"/>
      <c r="P369" s="15"/>
      <c r="Q369" s="15"/>
      <c r="T369" s="1"/>
      <c r="U369" s="1"/>
      <c r="V369" s="1"/>
      <c r="W369" s="1"/>
      <c r="X369" s="1"/>
    </row>
    <row r="370" spans="5:24">
      <c r="E370" s="2"/>
      <c r="G370" s="5" t="s">
        <v>213</v>
      </c>
      <c r="H370" s="5" t="s">
        <v>662</v>
      </c>
      <c r="J370" s="8"/>
      <c r="K370" s="239"/>
      <c r="L370" s="8"/>
      <c r="M370" s="15"/>
      <c r="N370" s="15"/>
      <c r="O370" s="15"/>
      <c r="P370" s="15"/>
      <c r="Q370" s="15"/>
      <c r="T370" s="1"/>
      <c r="U370" s="1"/>
      <c r="V370" s="1"/>
      <c r="W370" s="1"/>
      <c r="X370" s="1"/>
    </row>
    <row r="371" spans="5:24">
      <c r="E371" s="2"/>
      <c r="G371" s="5" t="s">
        <v>213</v>
      </c>
      <c r="H371" s="5" t="s">
        <v>663</v>
      </c>
      <c r="J371" s="8"/>
      <c r="K371" s="239"/>
      <c r="L371" s="8"/>
      <c r="M371" s="15"/>
      <c r="N371" s="15"/>
      <c r="O371" s="15"/>
      <c r="P371" s="15"/>
      <c r="Q371" s="15"/>
      <c r="T371" s="1"/>
      <c r="U371" s="1"/>
      <c r="V371" s="1"/>
      <c r="W371" s="1"/>
      <c r="X371" s="1"/>
    </row>
    <row r="372" spans="5:24">
      <c r="E372" s="2"/>
      <c r="G372" s="5" t="s">
        <v>213</v>
      </c>
      <c r="H372" s="5" t="s">
        <v>664</v>
      </c>
      <c r="J372" s="8"/>
      <c r="K372" s="239"/>
      <c r="L372" s="8"/>
      <c r="M372" s="15"/>
      <c r="N372" s="15"/>
      <c r="O372" s="15"/>
      <c r="P372" s="15"/>
      <c r="Q372" s="15"/>
      <c r="T372" s="1"/>
      <c r="U372" s="1"/>
      <c r="V372" s="1"/>
      <c r="W372" s="1"/>
      <c r="X372" s="1"/>
    </row>
    <row r="373" spans="5:24">
      <c r="E373" s="2"/>
      <c r="G373" s="5" t="s">
        <v>213</v>
      </c>
      <c r="H373" s="5" t="s">
        <v>665</v>
      </c>
      <c r="J373" s="8"/>
      <c r="K373" s="239"/>
      <c r="L373" s="8"/>
      <c r="M373" s="15"/>
      <c r="N373" s="15"/>
      <c r="O373" s="15"/>
      <c r="P373" s="15"/>
      <c r="Q373" s="15"/>
      <c r="T373" s="1"/>
      <c r="U373" s="1"/>
      <c r="V373" s="1"/>
      <c r="W373" s="1"/>
      <c r="X373" s="1"/>
    </row>
    <row r="374" spans="5:24">
      <c r="E374" s="2"/>
      <c r="G374" s="5" t="s">
        <v>213</v>
      </c>
      <c r="H374" s="5" t="s">
        <v>666</v>
      </c>
      <c r="J374" s="8"/>
      <c r="K374" s="239"/>
      <c r="L374" s="8"/>
      <c r="M374" s="15"/>
      <c r="N374" s="15"/>
      <c r="O374" s="15"/>
      <c r="P374" s="15"/>
      <c r="Q374" s="15"/>
      <c r="T374" s="1"/>
      <c r="U374" s="1"/>
      <c r="V374" s="1"/>
      <c r="W374" s="1"/>
      <c r="X374" s="1"/>
    </row>
    <row r="375" spans="5:24">
      <c r="E375" s="2"/>
      <c r="G375" s="5" t="s">
        <v>213</v>
      </c>
      <c r="H375" s="5" t="s">
        <v>667</v>
      </c>
      <c r="J375" s="8"/>
      <c r="K375" s="239"/>
      <c r="L375" s="8"/>
      <c r="M375" s="15"/>
      <c r="N375" s="15"/>
      <c r="O375" s="15"/>
      <c r="P375" s="15"/>
      <c r="Q375" s="15"/>
      <c r="T375" s="1"/>
      <c r="U375" s="1"/>
      <c r="V375" s="1"/>
      <c r="W375" s="1"/>
      <c r="X375" s="1"/>
    </row>
    <row r="376" spans="5:24">
      <c r="E376" s="2"/>
      <c r="G376" s="5" t="s">
        <v>213</v>
      </c>
      <c r="H376" s="5" t="s">
        <v>668</v>
      </c>
      <c r="J376" s="8"/>
      <c r="K376" s="239"/>
      <c r="L376" s="8"/>
      <c r="M376" s="15"/>
      <c r="N376" s="15"/>
      <c r="O376" s="15"/>
      <c r="P376" s="15"/>
      <c r="Q376" s="15"/>
      <c r="T376" s="1"/>
      <c r="U376" s="1"/>
      <c r="V376" s="1"/>
      <c r="W376" s="1"/>
      <c r="X376" s="1"/>
    </row>
    <row r="377" spans="5:24">
      <c r="E377" s="2"/>
      <c r="G377" s="5" t="s">
        <v>213</v>
      </c>
      <c r="H377" s="5" t="s">
        <v>669</v>
      </c>
      <c r="J377" s="8"/>
      <c r="K377" s="239"/>
      <c r="L377" s="8"/>
      <c r="M377" s="15"/>
      <c r="N377" s="15"/>
      <c r="O377" s="15"/>
      <c r="P377" s="15"/>
      <c r="Q377" s="15"/>
      <c r="T377" s="1"/>
      <c r="U377" s="1"/>
      <c r="V377" s="1"/>
      <c r="W377" s="1"/>
      <c r="X377" s="1"/>
    </row>
    <row r="378" spans="5:24">
      <c r="E378" s="2"/>
      <c r="G378" s="5" t="s">
        <v>213</v>
      </c>
      <c r="H378" s="5" t="s">
        <v>670</v>
      </c>
      <c r="J378" s="8"/>
      <c r="K378" s="239"/>
      <c r="L378" s="8"/>
      <c r="M378" s="15"/>
      <c r="N378" s="15"/>
      <c r="O378" s="15"/>
      <c r="P378" s="15"/>
      <c r="Q378" s="15"/>
      <c r="T378" s="1"/>
      <c r="U378" s="1"/>
      <c r="V378" s="1"/>
      <c r="W378" s="1"/>
      <c r="X378" s="1"/>
    </row>
    <row r="379" spans="5:24">
      <c r="E379" s="2"/>
      <c r="G379" s="5" t="s">
        <v>213</v>
      </c>
      <c r="H379" s="5" t="s">
        <v>671</v>
      </c>
      <c r="J379" s="8"/>
      <c r="K379" s="239"/>
      <c r="L379" s="8"/>
      <c r="M379" s="15"/>
      <c r="N379" s="15"/>
      <c r="O379" s="15"/>
      <c r="P379" s="15"/>
      <c r="Q379" s="15"/>
      <c r="T379" s="1"/>
      <c r="U379" s="1"/>
      <c r="V379" s="1"/>
      <c r="W379" s="1"/>
      <c r="X379" s="1"/>
    </row>
    <row r="380" spans="5:24">
      <c r="E380" s="2"/>
      <c r="G380" s="5" t="s">
        <v>213</v>
      </c>
      <c r="H380" s="5" t="s">
        <v>672</v>
      </c>
      <c r="J380" s="8"/>
      <c r="K380" s="239"/>
      <c r="L380" s="8"/>
      <c r="M380" s="15"/>
      <c r="N380" s="15"/>
      <c r="O380" s="15"/>
      <c r="P380" s="15"/>
      <c r="Q380" s="15"/>
      <c r="T380" s="1"/>
      <c r="U380" s="1"/>
      <c r="V380" s="1"/>
      <c r="W380" s="1"/>
      <c r="X380" s="1"/>
    </row>
    <row r="381" spans="5:24">
      <c r="E381" s="2"/>
      <c r="G381" s="5" t="s">
        <v>213</v>
      </c>
      <c r="H381" s="5" t="s">
        <v>673</v>
      </c>
      <c r="J381" s="8"/>
      <c r="K381" s="239"/>
      <c r="L381" s="8"/>
      <c r="M381" s="15"/>
      <c r="N381" s="15"/>
      <c r="O381" s="15"/>
      <c r="P381" s="15"/>
      <c r="Q381" s="15"/>
      <c r="T381" s="1"/>
      <c r="U381" s="1"/>
      <c r="V381" s="1"/>
      <c r="W381" s="1"/>
      <c r="X381" s="1"/>
    </row>
    <row r="382" spans="5:24">
      <c r="E382" s="2"/>
      <c r="G382" s="5" t="s">
        <v>213</v>
      </c>
      <c r="H382" s="5" t="s">
        <v>674</v>
      </c>
      <c r="J382" s="8"/>
      <c r="K382" s="239"/>
      <c r="L382" s="8"/>
      <c r="M382" s="15"/>
      <c r="N382" s="15"/>
      <c r="O382" s="15"/>
      <c r="P382" s="15"/>
      <c r="Q382" s="15"/>
      <c r="T382" s="1"/>
      <c r="U382" s="1"/>
      <c r="V382" s="1"/>
      <c r="W382" s="1"/>
      <c r="X382" s="1"/>
    </row>
    <row r="383" spans="5:24">
      <c r="E383" s="2"/>
      <c r="G383" s="5" t="s">
        <v>213</v>
      </c>
      <c r="H383" s="5" t="s">
        <v>675</v>
      </c>
      <c r="J383" s="8"/>
      <c r="K383" s="239"/>
      <c r="L383" s="8"/>
      <c r="M383" s="15"/>
      <c r="N383" s="15"/>
      <c r="O383" s="15"/>
      <c r="P383" s="15"/>
      <c r="Q383" s="15"/>
      <c r="T383" s="1"/>
      <c r="U383" s="1"/>
      <c r="V383" s="1"/>
      <c r="W383" s="1"/>
      <c r="X383" s="1"/>
    </row>
    <row r="384" spans="5:24">
      <c r="E384" s="2"/>
      <c r="G384" s="5" t="s">
        <v>213</v>
      </c>
      <c r="H384" s="5" t="s">
        <v>676</v>
      </c>
      <c r="J384" s="8"/>
      <c r="K384" s="239"/>
      <c r="L384" s="8"/>
      <c r="M384" s="15"/>
      <c r="N384" s="15"/>
      <c r="O384" s="15"/>
      <c r="P384" s="15"/>
      <c r="Q384" s="15"/>
      <c r="T384" s="1"/>
      <c r="U384" s="1"/>
      <c r="V384" s="1"/>
      <c r="W384" s="1"/>
      <c r="X384" s="1"/>
    </row>
    <row r="385" spans="5:24">
      <c r="E385" s="2"/>
      <c r="G385" s="5" t="s">
        <v>213</v>
      </c>
      <c r="H385" s="5" t="s">
        <v>677</v>
      </c>
      <c r="J385" s="8"/>
      <c r="K385" s="239"/>
      <c r="L385" s="8"/>
      <c r="M385" s="15"/>
      <c r="N385" s="15"/>
      <c r="O385" s="15"/>
      <c r="P385" s="15"/>
      <c r="Q385" s="15"/>
      <c r="T385" s="1"/>
      <c r="U385" s="1"/>
      <c r="V385" s="1"/>
      <c r="W385" s="1"/>
      <c r="X385" s="1"/>
    </row>
    <row r="386" spans="5:24">
      <c r="E386" s="2"/>
      <c r="G386" s="5" t="s">
        <v>213</v>
      </c>
      <c r="H386" s="5" t="s">
        <v>678</v>
      </c>
      <c r="J386" s="8"/>
      <c r="K386" s="239"/>
      <c r="L386" s="8"/>
      <c r="M386" s="15"/>
      <c r="N386" s="15"/>
      <c r="O386" s="15"/>
      <c r="P386" s="15"/>
      <c r="Q386" s="15"/>
      <c r="T386" s="1"/>
      <c r="U386" s="1"/>
      <c r="V386" s="1"/>
      <c r="W386" s="1"/>
      <c r="X386" s="1"/>
    </row>
    <row r="387" spans="5:24">
      <c r="E387" s="2"/>
      <c r="G387" s="5" t="s">
        <v>213</v>
      </c>
      <c r="H387" s="5" t="s">
        <v>634</v>
      </c>
      <c r="J387" s="8"/>
      <c r="K387" s="239"/>
      <c r="L387" s="8"/>
      <c r="M387" s="15"/>
      <c r="N387" s="15"/>
      <c r="O387" s="15"/>
      <c r="P387" s="15"/>
      <c r="Q387" s="15"/>
      <c r="T387" s="1"/>
      <c r="U387" s="1"/>
      <c r="V387" s="1"/>
      <c r="W387" s="1"/>
      <c r="X387" s="1"/>
    </row>
    <row r="388" spans="5:24">
      <c r="E388" s="2"/>
      <c r="G388" s="5" t="s">
        <v>213</v>
      </c>
      <c r="H388" s="5" t="s">
        <v>679</v>
      </c>
      <c r="J388" s="8"/>
      <c r="K388" s="239"/>
      <c r="L388" s="8"/>
      <c r="M388" s="15"/>
      <c r="N388" s="15"/>
      <c r="O388" s="15"/>
      <c r="P388" s="15"/>
      <c r="Q388" s="15"/>
      <c r="T388" s="1"/>
      <c r="U388" s="1"/>
      <c r="V388" s="1"/>
      <c r="W388" s="1"/>
      <c r="X388" s="1"/>
    </row>
    <row r="389" spans="5:24">
      <c r="E389" s="2"/>
      <c r="G389" s="5" t="s">
        <v>213</v>
      </c>
      <c r="H389" s="5" t="s">
        <v>680</v>
      </c>
      <c r="J389" s="8"/>
      <c r="K389" s="239"/>
      <c r="L389" s="8"/>
      <c r="M389" s="15"/>
      <c r="N389" s="15"/>
      <c r="O389" s="15"/>
      <c r="P389" s="15"/>
      <c r="Q389" s="15"/>
      <c r="T389" s="1"/>
      <c r="U389" s="1"/>
      <c r="V389" s="1"/>
      <c r="W389" s="1"/>
      <c r="X389" s="1"/>
    </row>
    <row r="390" spans="5:24">
      <c r="E390" s="2"/>
      <c r="G390" s="5" t="s">
        <v>213</v>
      </c>
      <c r="H390" s="5" t="s">
        <v>681</v>
      </c>
      <c r="J390" s="8"/>
      <c r="K390" s="239"/>
      <c r="L390" s="8"/>
      <c r="M390" s="15"/>
      <c r="N390" s="15"/>
      <c r="O390" s="15"/>
      <c r="P390" s="15"/>
      <c r="Q390" s="15"/>
      <c r="T390" s="1"/>
      <c r="U390" s="1"/>
      <c r="V390" s="1"/>
      <c r="W390" s="1"/>
      <c r="X390" s="1"/>
    </row>
    <row r="391" spans="5:24">
      <c r="E391" s="2"/>
      <c r="G391" s="5" t="s">
        <v>213</v>
      </c>
      <c r="H391" s="5" t="s">
        <v>682</v>
      </c>
      <c r="J391" s="8"/>
      <c r="K391" s="239"/>
      <c r="L391" s="8"/>
      <c r="M391" s="15"/>
      <c r="N391" s="15"/>
      <c r="O391" s="15"/>
      <c r="P391" s="15"/>
      <c r="Q391" s="15"/>
      <c r="T391" s="1"/>
      <c r="U391" s="1"/>
      <c r="V391" s="1"/>
      <c r="W391" s="1"/>
      <c r="X391" s="1"/>
    </row>
    <row r="392" spans="5:24">
      <c r="E392" s="2"/>
      <c r="G392" s="5" t="s">
        <v>213</v>
      </c>
      <c r="H392" s="5" t="s">
        <v>683</v>
      </c>
      <c r="J392" s="8"/>
      <c r="K392" s="239"/>
      <c r="L392" s="8"/>
      <c r="M392" s="15"/>
      <c r="N392" s="15"/>
      <c r="O392" s="15"/>
      <c r="P392" s="15"/>
      <c r="Q392" s="15"/>
      <c r="T392" s="1"/>
      <c r="U392" s="1"/>
      <c r="V392" s="1"/>
      <c r="W392" s="1"/>
      <c r="X392" s="1"/>
    </row>
    <row r="393" spans="5:24">
      <c r="E393" s="2"/>
      <c r="G393" s="5" t="s">
        <v>213</v>
      </c>
      <c r="H393" s="5" t="s">
        <v>684</v>
      </c>
      <c r="J393" s="8"/>
      <c r="K393" s="239"/>
      <c r="L393" s="8"/>
      <c r="M393" s="15"/>
      <c r="N393" s="15"/>
      <c r="O393" s="15"/>
      <c r="P393" s="15"/>
      <c r="Q393" s="15"/>
      <c r="T393" s="1"/>
      <c r="U393" s="1"/>
      <c r="V393" s="1"/>
      <c r="W393" s="1"/>
      <c r="X393" s="1"/>
    </row>
    <row r="394" spans="5:24">
      <c r="E394" s="2"/>
      <c r="G394" s="5" t="s">
        <v>213</v>
      </c>
      <c r="H394" s="5" t="s">
        <v>685</v>
      </c>
      <c r="J394" s="8"/>
      <c r="K394" s="239"/>
      <c r="L394" s="8"/>
      <c r="M394" s="15"/>
      <c r="N394" s="15"/>
      <c r="O394" s="15"/>
      <c r="P394" s="15"/>
      <c r="Q394" s="15"/>
      <c r="T394" s="1"/>
      <c r="U394" s="1"/>
      <c r="V394" s="1"/>
      <c r="W394" s="1"/>
      <c r="X394" s="1"/>
    </row>
    <row r="395" spans="5:24">
      <c r="E395" s="2"/>
      <c r="G395" s="5" t="s">
        <v>213</v>
      </c>
      <c r="H395" s="5" t="s">
        <v>686</v>
      </c>
      <c r="J395" s="8"/>
      <c r="K395" s="239"/>
      <c r="L395" s="8"/>
      <c r="M395" s="15"/>
      <c r="N395" s="15"/>
      <c r="O395" s="15"/>
      <c r="P395" s="15"/>
      <c r="Q395" s="15"/>
      <c r="T395" s="1"/>
      <c r="U395" s="1"/>
      <c r="V395" s="1"/>
      <c r="W395" s="1"/>
      <c r="X395" s="1"/>
    </row>
    <row r="396" spans="5:24">
      <c r="E396" s="2"/>
      <c r="G396" s="5" t="s">
        <v>213</v>
      </c>
      <c r="H396" s="5" t="s">
        <v>687</v>
      </c>
      <c r="J396" s="8"/>
      <c r="K396" s="239"/>
      <c r="L396" s="8"/>
      <c r="M396" s="15"/>
      <c r="N396" s="15"/>
      <c r="O396" s="15"/>
      <c r="P396" s="15"/>
      <c r="Q396" s="15"/>
      <c r="T396" s="1"/>
      <c r="U396" s="1"/>
      <c r="V396" s="1"/>
      <c r="W396" s="1"/>
      <c r="X396" s="1"/>
    </row>
    <row r="397" spans="5:24">
      <c r="E397" s="2"/>
      <c r="G397" s="5" t="s">
        <v>213</v>
      </c>
      <c r="H397" s="5" t="s">
        <v>688</v>
      </c>
      <c r="J397" s="8"/>
      <c r="K397" s="239"/>
      <c r="L397" s="8"/>
      <c r="M397" s="15"/>
      <c r="N397" s="15"/>
      <c r="O397" s="15"/>
      <c r="P397" s="15"/>
      <c r="Q397" s="15"/>
      <c r="T397" s="1"/>
      <c r="U397" s="1"/>
      <c r="V397" s="1"/>
      <c r="W397" s="1"/>
      <c r="X397" s="1"/>
    </row>
    <row r="398" spans="5:24">
      <c r="E398" s="2"/>
      <c r="G398" s="5" t="s">
        <v>213</v>
      </c>
      <c r="H398" s="5" t="s">
        <v>689</v>
      </c>
      <c r="J398" s="8"/>
      <c r="K398" s="239"/>
      <c r="L398" s="8"/>
      <c r="M398" s="15"/>
      <c r="N398" s="15"/>
      <c r="O398" s="15"/>
      <c r="P398" s="15"/>
      <c r="Q398" s="15"/>
      <c r="T398" s="1"/>
      <c r="U398" s="1"/>
      <c r="V398" s="1"/>
      <c r="W398" s="1"/>
      <c r="X398" s="1"/>
    </row>
    <row r="399" spans="5:24">
      <c r="E399" s="2"/>
      <c r="G399" s="5" t="s">
        <v>213</v>
      </c>
      <c r="H399" s="5" t="s">
        <v>690</v>
      </c>
      <c r="J399" s="8"/>
      <c r="K399" s="239"/>
      <c r="L399" s="8"/>
      <c r="M399" s="15"/>
      <c r="N399" s="15"/>
      <c r="O399" s="15"/>
      <c r="P399" s="15"/>
      <c r="Q399" s="15"/>
      <c r="T399" s="1"/>
      <c r="U399" s="1"/>
      <c r="V399" s="1"/>
      <c r="W399" s="1"/>
      <c r="X399" s="1"/>
    </row>
    <row r="400" spans="5:24">
      <c r="E400" s="2"/>
      <c r="G400" s="5" t="s">
        <v>213</v>
      </c>
      <c r="H400" s="5" t="s">
        <v>691</v>
      </c>
      <c r="J400" s="8"/>
      <c r="K400" s="239"/>
      <c r="L400" s="8"/>
      <c r="M400" s="15"/>
      <c r="N400" s="15"/>
      <c r="O400" s="15"/>
      <c r="P400" s="15"/>
      <c r="Q400" s="15"/>
      <c r="T400" s="1"/>
      <c r="U400" s="1"/>
      <c r="V400" s="1"/>
      <c r="W400" s="1"/>
      <c r="X400" s="1"/>
    </row>
    <row r="401" spans="5:24">
      <c r="E401" s="2"/>
      <c r="G401" s="5" t="s">
        <v>213</v>
      </c>
      <c r="H401" s="5" t="s">
        <v>692</v>
      </c>
      <c r="J401" s="8"/>
      <c r="K401" s="239"/>
      <c r="L401" s="8"/>
      <c r="M401" s="15"/>
      <c r="N401" s="15"/>
      <c r="O401" s="15"/>
      <c r="P401" s="15"/>
      <c r="Q401" s="15"/>
      <c r="T401" s="1"/>
      <c r="U401" s="1"/>
      <c r="V401" s="1"/>
      <c r="W401" s="1"/>
      <c r="X401" s="1"/>
    </row>
    <row r="402" spans="5:24">
      <c r="E402" s="2"/>
      <c r="G402" s="5" t="s">
        <v>213</v>
      </c>
      <c r="H402" s="5" t="s">
        <v>693</v>
      </c>
      <c r="J402" s="8"/>
      <c r="K402" s="239"/>
      <c r="L402" s="8"/>
      <c r="M402" s="15"/>
      <c r="N402" s="15"/>
      <c r="O402" s="15"/>
      <c r="P402" s="15"/>
      <c r="Q402" s="15"/>
      <c r="T402" s="1"/>
      <c r="U402" s="1"/>
      <c r="V402" s="1"/>
      <c r="W402" s="1"/>
      <c r="X402" s="1"/>
    </row>
    <row r="403" spans="5:24">
      <c r="E403" s="2"/>
      <c r="G403" s="5" t="s">
        <v>213</v>
      </c>
      <c r="H403" s="5" t="s">
        <v>694</v>
      </c>
      <c r="J403" s="8"/>
      <c r="K403" s="239"/>
      <c r="L403" s="8"/>
      <c r="M403" s="15"/>
      <c r="N403" s="15"/>
      <c r="O403" s="15"/>
      <c r="P403" s="15"/>
      <c r="Q403" s="15"/>
      <c r="T403" s="1"/>
      <c r="U403" s="1"/>
      <c r="V403" s="1"/>
      <c r="W403" s="1"/>
      <c r="X403" s="1"/>
    </row>
    <row r="404" spans="5:24">
      <c r="E404" s="2"/>
      <c r="G404" s="5" t="s">
        <v>213</v>
      </c>
      <c r="H404" s="5" t="s">
        <v>695</v>
      </c>
      <c r="J404" s="8"/>
      <c r="K404" s="239"/>
      <c r="L404" s="8"/>
      <c r="M404" s="15"/>
      <c r="N404" s="15"/>
      <c r="O404" s="15"/>
      <c r="P404" s="15"/>
      <c r="Q404" s="15"/>
      <c r="T404" s="1"/>
      <c r="U404" s="1"/>
      <c r="V404" s="1"/>
      <c r="W404" s="1"/>
      <c r="X404" s="1"/>
    </row>
    <row r="405" spans="5:24">
      <c r="E405" s="2"/>
      <c r="G405" s="5" t="s">
        <v>213</v>
      </c>
      <c r="H405" s="5" t="s">
        <v>696</v>
      </c>
      <c r="J405" s="8"/>
      <c r="K405" s="239"/>
      <c r="L405" s="8"/>
      <c r="M405" s="15"/>
      <c r="N405" s="15"/>
      <c r="O405" s="15"/>
      <c r="P405" s="15"/>
      <c r="Q405" s="15"/>
      <c r="T405" s="1"/>
      <c r="U405" s="1"/>
      <c r="V405" s="1"/>
      <c r="W405" s="1"/>
      <c r="X405" s="1"/>
    </row>
    <row r="406" spans="5:24">
      <c r="E406" s="2"/>
      <c r="G406" s="5" t="s">
        <v>213</v>
      </c>
      <c r="H406" s="5" t="s">
        <v>697</v>
      </c>
      <c r="J406" s="8"/>
      <c r="K406" s="239"/>
      <c r="L406" s="8"/>
      <c r="M406" s="15"/>
      <c r="N406" s="15"/>
      <c r="O406" s="15"/>
      <c r="P406" s="15"/>
      <c r="Q406" s="15"/>
      <c r="T406" s="1"/>
      <c r="U406" s="1"/>
      <c r="V406" s="1"/>
      <c r="W406" s="1"/>
      <c r="X406" s="1"/>
    </row>
    <row r="407" spans="5:24">
      <c r="E407" s="2"/>
      <c r="G407" s="5" t="s">
        <v>213</v>
      </c>
      <c r="H407" s="5" t="s">
        <v>698</v>
      </c>
      <c r="J407" s="8"/>
      <c r="K407" s="239"/>
      <c r="L407" s="8"/>
      <c r="M407" s="15"/>
      <c r="N407" s="15"/>
      <c r="O407" s="15"/>
      <c r="P407" s="15"/>
      <c r="Q407" s="15"/>
      <c r="T407" s="1"/>
      <c r="U407" s="1"/>
      <c r="V407" s="1"/>
      <c r="W407" s="1"/>
      <c r="X407" s="1"/>
    </row>
    <row r="408" spans="5:24">
      <c r="E408" s="2"/>
      <c r="G408" s="5" t="s">
        <v>213</v>
      </c>
      <c r="H408" s="5" t="s">
        <v>699</v>
      </c>
      <c r="J408" s="8"/>
      <c r="K408" s="239"/>
      <c r="L408" s="8"/>
      <c r="M408" s="15"/>
      <c r="N408" s="15"/>
      <c r="O408" s="15"/>
      <c r="P408" s="15"/>
      <c r="Q408" s="15"/>
      <c r="T408" s="1"/>
      <c r="U408" s="1"/>
      <c r="V408" s="1"/>
      <c r="W408" s="1"/>
      <c r="X408" s="1"/>
    </row>
    <row r="409" spans="5:24">
      <c r="E409" s="2"/>
      <c r="G409" s="5" t="s">
        <v>213</v>
      </c>
      <c r="H409" s="5" t="s">
        <v>700</v>
      </c>
      <c r="J409" s="8"/>
      <c r="K409" s="239"/>
      <c r="L409" s="8"/>
      <c r="M409" s="15"/>
      <c r="N409" s="15"/>
      <c r="O409" s="15"/>
      <c r="P409" s="15"/>
      <c r="Q409" s="15"/>
      <c r="T409" s="1"/>
      <c r="U409" s="1"/>
      <c r="V409" s="1"/>
      <c r="W409" s="1"/>
      <c r="X409" s="1"/>
    </row>
    <row r="410" spans="5:24">
      <c r="E410" s="2"/>
      <c r="G410" s="5" t="s">
        <v>213</v>
      </c>
      <c r="H410" s="5" t="s">
        <v>701</v>
      </c>
      <c r="J410" s="8"/>
      <c r="K410" s="239"/>
      <c r="L410" s="8"/>
      <c r="M410" s="15"/>
      <c r="N410" s="15"/>
      <c r="O410" s="15"/>
      <c r="P410" s="15"/>
      <c r="Q410" s="15"/>
      <c r="T410" s="1"/>
      <c r="U410" s="1"/>
      <c r="V410" s="1"/>
      <c r="W410" s="1"/>
      <c r="X410" s="1"/>
    </row>
    <row r="411" spans="5:24">
      <c r="E411" s="2"/>
      <c r="G411" s="5" t="s">
        <v>213</v>
      </c>
      <c r="H411" s="5" t="s">
        <v>702</v>
      </c>
      <c r="J411" s="8"/>
      <c r="K411" s="239"/>
      <c r="L411" s="8"/>
      <c r="M411" s="15"/>
      <c r="N411" s="15"/>
      <c r="O411" s="15"/>
      <c r="P411" s="15"/>
      <c r="Q411" s="15"/>
      <c r="T411" s="1"/>
      <c r="U411" s="1"/>
      <c r="V411" s="1"/>
      <c r="W411" s="1"/>
      <c r="X411" s="1"/>
    </row>
    <row r="412" spans="5:24">
      <c r="E412" s="2"/>
      <c r="G412" s="5" t="s">
        <v>213</v>
      </c>
      <c r="H412" s="5" t="s">
        <v>703</v>
      </c>
      <c r="J412" s="8"/>
      <c r="K412" s="239"/>
      <c r="L412" s="8"/>
      <c r="M412" s="15"/>
      <c r="N412" s="15"/>
      <c r="O412" s="15"/>
      <c r="P412" s="15"/>
      <c r="Q412" s="15"/>
      <c r="T412" s="1"/>
      <c r="U412" s="1"/>
      <c r="V412" s="1"/>
      <c r="W412" s="1"/>
      <c r="X412" s="1"/>
    </row>
    <row r="413" spans="5:24">
      <c r="E413" s="2"/>
      <c r="G413" s="5" t="s">
        <v>213</v>
      </c>
      <c r="H413" s="5" t="s">
        <v>704</v>
      </c>
      <c r="J413" s="8"/>
      <c r="K413" s="239"/>
      <c r="L413" s="8"/>
      <c r="M413" s="15"/>
      <c r="N413" s="15"/>
      <c r="O413" s="15"/>
      <c r="P413" s="15"/>
      <c r="Q413" s="15"/>
      <c r="T413" s="1"/>
      <c r="U413" s="1"/>
      <c r="V413" s="1"/>
      <c r="W413" s="1"/>
      <c r="X413" s="1"/>
    </row>
    <row r="414" spans="5:24">
      <c r="E414" s="2"/>
      <c r="G414" s="5" t="s">
        <v>213</v>
      </c>
      <c r="H414" s="5" t="s">
        <v>705</v>
      </c>
      <c r="J414" s="8"/>
      <c r="K414" s="239"/>
      <c r="L414" s="8"/>
      <c r="M414" s="15"/>
      <c r="N414" s="15"/>
      <c r="O414" s="15"/>
      <c r="P414" s="15"/>
      <c r="Q414" s="15"/>
      <c r="T414" s="1"/>
      <c r="U414" s="1"/>
      <c r="V414" s="1"/>
      <c r="W414" s="1"/>
      <c r="X414" s="1"/>
    </row>
    <row r="415" spans="5:24">
      <c r="E415" s="2"/>
      <c r="G415" s="5" t="s">
        <v>217</v>
      </c>
      <c r="H415" s="5" t="s">
        <v>706</v>
      </c>
      <c r="J415" s="8"/>
      <c r="K415" s="239"/>
      <c r="L415" s="8"/>
      <c r="M415" s="15"/>
      <c r="N415" s="15"/>
      <c r="O415" s="15"/>
      <c r="P415" s="15"/>
      <c r="Q415" s="15"/>
      <c r="T415" s="1"/>
      <c r="U415" s="1"/>
      <c r="V415" s="1"/>
      <c r="W415" s="1"/>
      <c r="X415" s="1"/>
    </row>
    <row r="416" spans="5:24">
      <c r="E416" s="2"/>
      <c r="G416" s="5" t="s">
        <v>217</v>
      </c>
      <c r="H416" s="5" t="s">
        <v>707</v>
      </c>
      <c r="J416" s="8"/>
      <c r="K416" s="239"/>
      <c r="L416" s="8"/>
      <c r="M416" s="15"/>
      <c r="N416" s="15"/>
      <c r="O416" s="15"/>
      <c r="P416" s="15"/>
      <c r="Q416" s="15"/>
      <c r="T416" s="1"/>
      <c r="U416" s="1"/>
      <c r="V416" s="1"/>
      <c r="W416" s="1"/>
      <c r="X416" s="1"/>
    </row>
    <row r="417" spans="5:24">
      <c r="E417" s="2"/>
      <c r="G417" s="5" t="s">
        <v>217</v>
      </c>
      <c r="H417" s="5" t="s">
        <v>708</v>
      </c>
      <c r="J417" s="8"/>
      <c r="K417" s="239"/>
      <c r="L417" s="8"/>
      <c r="M417" s="15"/>
      <c r="N417" s="15"/>
      <c r="O417" s="15"/>
      <c r="P417" s="15"/>
      <c r="Q417" s="15"/>
      <c r="T417" s="1"/>
      <c r="U417" s="1"/>
      <c r="V417" s="1"/>
      <c r="W417" s="1"/>
      <c r="X417" s="1"/>
    </row>
    <row r="418" spans="5:24">
      <c r="E418" s="2"/>
      <c r="G418" s="5" t="s">
        <v>217</v>
      </c>
      <c r="H418" s="5" t="s">
        <v>709</v>
      </c>
      <c r="J418" s="8"/>
      <c r="K418" s="239"/>
      <c r="L418" s="8"/>
      <c r="M418" s="15"/>
      <c r="N418" s="15"/>
      <c r="O418" s="15"/>
      <c r="P418" s="15"/>
      <c r="Q418" s="15"/>
      <c r="T418" s="1"/>
      <c r="U418" s="1"/>
      <c r="V418" s="1"/>
      <c r="W418" s="1"/>
      <c r="X418" s="1"/>
    </row>
    <row r="419" spans="5:24">
      <c r="E419" s="2"/>
      <c r="G419" s="5" t="s">
        <v>217</v>
      </c>
      <c r="H419" s="5" t="s">
        <v>710</v>
      </c>
      <c r="J419" s="8"/>
      <c r="K419" s="239"/>
      <c r="L419" s="8"/>
      <c r="M419" s="15"/>
      <c r="N419" s="15"/>
      <c r="O419" s="15"/>
      <c r="P419" s="15"/>
      <c r="Q419" s="15"/>
      <c r="T419" s="1"/>
      <c r="U419" s="1"/>
      <c r="V419" s="1"/>
      <c r="W419" s="1"/>
      <c r="X419" s="1"/>
    </row>
    <row r="420" spans="5:24">
      <c r="E420" s="2"/>
      <c r="G420" s="5" t="s">
        <v>217</v>
      </c>
      <c r="H420" s="5" t="s">
        <v>711</v>
      </c>
      <c r="J420" s="8"/>
      <c r="K420" s="239"/>
      <c r="L420" s="8"/>
      <c r="M420" s="15"/>
      <c r="N420" s="15"/>
      <c r="O420" s="15"/>
      <c r="P420" s="15"/>
      <c r="Q420" s="15"/>
      <c r="T420" s="1"/>
      <c r="U420" s="1"/>
      <c r="V420" s="1"/>
      <c r="W420" s="1"/>
      <c r="X420" s="1"/>
    </row>
    <row r="421" spans="5:24">
      <c r="E421" s="2"/>
      <c r="G421" s="5" t="s">
        <v>217</v>
      </c>
      <c r="H421" s="5" t="s">
        <v>712</v>
      </c>
      <c r="J421" s="8"/>
      <c r="K421" s="239"/>
      <c r="L421" s="8"/>
      <c r="M421" s="15"/>
      <c r="N421" s="15"/>
      <c r="O421" s="15"/>
      <c r="P421" s="15"/>
      <c r="Q421" s="15"/>
      <c r="T421" s="1"/>
      <c r="U421" s="1"/>
      <c r="V421" s="1"/>
      <c r="W421" s="1"/>
      <c r="X421" s="1"/>
    </row>
    <row r="422" spans="5:24">
      <c r="E422" s="2"/>
      <c r="G422" s="5" t="s">
        <v>217</v>
      </c>
      <c r="H422" s="5" t="s">
        <v>713</v>
      </c>
      <c r="J422" s="8"/>
      <c r="K422" s="239"/>
      <c r="L422" s="8"/>
      <c r="M422" s="15"/>
      <c r="N422" s="15"/>
      <c r="O422" s="15"/>
      <c r="P422" s="15"/>
      <c r="Q422" s="15"/>
      <c r="T422" s="1"/>
      <c r="U422" s="1"/>
      <c r="V422" s="1"/>
      <c r="W422" s="1"/>
      <c r="X422" s="1"/>
    </row>
    <row r="423" spans="5:24">
      <c r="E423" s="2"/>
      <c r="G423" s="5" t="s">
        <v>217</v>
      </c>
      <c r="H423" s="5" t="s">
        <v>714</v>
      </c>
      <c r="J423" s="8"/>
      <c r="K423" s="239"/>
      <c r="L423" s="8"/>
      <c r="M423" s="15"/>
      <c r="N423" s="15"/>
      <c r="O423" s="15"/>
      <c r="P423" s="15"/>
      <c r="Q423" s="15"/>
      <c r="T423" s="1"/>
      <c r="U423" s="1"/>
      <c r="V423" s="1"/>
      <c r="W423" s="1"/>
      <c r="X423" s="1"/>
    </row>
    <row r="424" spans="5:24">
      <c r="E424" s="2"/>
      <c r="G424" s="5" t="s">
        <v>217</v>
      </c>
      <c r="H424" s="5" t="s">
        <v>715</v>
      </c>
      <c r="J424" s="8"/>
      <c r="K424" s="239"/>
      <c r="L424" s="8"/>
      <c r="M424" s="15"/>
      <c r="N424" s="15"/>
      <c r="O424" s="15"/>
      <c r="P424" s="15"/>
      <c r="Q424" s="15"/>
      <c r="T424" s="1"/>
      <c r="U424" s="1"/>
      <c r="V424" s="1"/>
      <c r="W424" s="1"/>
      <c r="X424" s="1"/>
    </row>
    <row r="425" spans="5:24">
      <c r="E425" s="2"/>
      <c r="G425" s="5" t="s">
        <v>217</v>
      </c>
      <c r="H425" s="5" t="s">
        <v>716</v>
      </c>
      <c r="J425" s="8"/>
      <c r="K425" s="239"/>
      <c r="L425" s="8"/>
      <c r="M425" s="15"/>
      <c r="N425" s="15"/>
      <c r="O425" s="15"/>
      <c r="P425" s="15"/>
      <c r="Q425" s="15"/>
      <c r="T425" s="1"/>
      <c r="U425" s="1"/>
      <c r="V425" s="1"/>
      <c r="W425" s="1"/>
      <c r="X425" s="1"/>
    </row>
    <row r="426" spans="5:24">
      <c r="E426" s="2"/>
      <c r="G426" s="5" t="s">
        <v>217</v>
      </c>
      <c r="H426" s="5" t="s">
        <v>717</v>
      </c>
      <c r="J426" s="8"/>
      <c r="K426" s="239"/>
      <c r="L426" s="8"/>
      <c r="M426" s="15"/>
      <c r="N426" s="15"/>
      <c r="O426" s="15"/>
      <c r="P426" s="15"/>
      <c r="Q426" s="15"/>
      <c r="T426" s="1"/>
      <c r="U426" s="1"/>
      <c r="V426" s="1"/>
      <c r="W426" s="1"/>
      <c r="X426" s="1"/>
    </row>
    <row r="427" spans="5:24">
      <c r="E427" s="2"/>
      <c r="G427" s="5" t="s">
        <v>217</v>
      </c>
      <c r="H427" s="5" t="s">
        <v>718</v>
      </c>
      <c r="J427" s="8"/>
      <c r="K427" s="239"/>
      <c r="L427" s="8"/>
      <c r="M427" s="15"/>
      <c r="N427" s="15"/>
      <c r="O427" s="15"/>
      <c r="P427" s="15"/>
      <c r="Q427" s="15"/>
      <c r="T427" s="1"/>
      <c r="U427" s="1"/>
      <c r="V427" s="1"/>
      <c r="W427" s="1"/>
      <c r="X427" s="1"/>
    </row>
    <row r="428" spans="5:24">
      <c r="E428" s="2"/>
      <c r="G428" s="5" t="s">
        <v>217</v>
      </c>
      <c r="H428" s="5" t="s">
        <v>719</v>
      </c>
      <c r="J428" s="8"/>
      <c r="K428" s="239"/>
      <c r="L428" s="8"/>
      <c r="M428" s="15"/>
      <c r="N428" s="15"/>
      <c r="O428" s="15"/>
      <c r="P428" s="15"/>
      <c r="Q428" s="15"/>
      <c r="T428" s="1"/>
      <c r="U428" s="1"/>
      <c r="V428" s="1"/>
      <c r="W428" s="1"/>
      <c r="X428" s="1"/>
    </row>
    <row r="429" spans="5:24">
      <c r="E429" s="2"/>
      <c r="G429" s="5" t="s">
        <v>217</v>
      </c>
      <c r="H429" s="5" t="s">
        <v>720</v>
      </c>
      <c r="J429" s="8"/>
      <c r="K429" s="239"/>
      <c r="L429" s="8"/>
      <c r="M429" s="15"/>
      <c r="N429" s="15"/>
      <c r="O429" s="15"/>
      <c r="P429" s="15"/>
      <c r="Q429" s="15"/>
      <c r="T429" s="1"/>
      <c r="U429" s="1"/>
      <c r="V429" s="1"/>
      <c r="W429" s="1"/>
      <c r="X429" s="1"/>
    </row>
    <row r="430" spans="5:24">
      <c r="E430" s="2"/>
      <c r="G430" s="5" t="s">
        <v>217</v>
      </c>
      <c r="H430" s="5" t="s">
        <v>721</v>
      </c>
      <c r="J430" s="8"/>
      <c r="K430" s="239"/>
      <c r="L430" s="8"/>
      <c r="M430" s="15"/>
      <c r="N430" s="15"/>
      <c r="O430" s="15"/>
      <c r="P430" s="15"/>
      <c r="Q430" s="15"/>
      <c r="T430" s="1"/>
      <c r="U430" s="1"/>
      <c r="V430" s="1"/>
      <c r="W430" s="1"/>
      <c r="X430" s="1"/>
    </row>
    <row r="431" spans="5:24">
      <c r="E431" s="2"/>
      <c r="G431" s="5" t="s">
        <v>217</v>
      </c>
      <c r="H431" s="5" t="s">
        <v>722</v>
      </c>
      <c r="J431" s="8"/>
      <c r="K431" s="239"/>
      <c r="L431" s="8"/>
      <c r="M431" s="15"/>
      <c r="N431" s="15"/>
      <c r="O431" s="15"/>
      <c r="P431" s="15"/>
      <c r="Q431" s="15"/>
      <c r="T431" s="1"/>
      <c r="U431" s="1"/>
      <c r="V431" s="1"/>
      <c r="W431" s="1"/>
      <c r="X431" s="1"/>
    </row>
    <row r="432" spans="5:24">
      <c r="E432" s="2"/>
      <c r="G432" s="5" t="s">
        <v>217</v>
      </c>
      <c r="H432" s="5" t="s">
        <v>723</v>
      </c>
      <c r="J432" s="8"/>
      <c r="K432" s="239"/>
      <c r="L432" s="8"/>
      <c r="M432" s="15"/>
      <c r="N432" s="15"/>
      <c r="O432" s="15"/>
      <c r="P432" s="15"/>
      <c r="Q432" s="15"/>
      <c r="T432" s="1"/>
      <c r="U432" s="1"/>
      <c r="V432" s="1"/>
      <c r="W432" s="1"/>
      <c r="X432" s="1"/>
    </row>
    <row r="433" spans="5:24">
      <c r="E433" s="2"/>
      <c r="G433" s="5" t="s">
        <v>217</v>
      </c>
      <c r="H433" s="5" t="s">
        <v>724</v>
      </c>
      <c r="J433" s="8"/>
      <c r="K433" s="239"/>
      <c r="L433" s="8"/>
      <c r="M433" s="15"/>
      <c r="N433" s="15"/>
      <c r="O433" s="15"/>
      <c r="P433" s="15"/>
      <c r="Q433" s="15"/>
      <c r="T433" s="1"/>
      <c r="U433" s="1"/>
      <c r="V433" s="1"/>
      <c r="W433" s="1"/>
      <c r="X433" s="1"/>
    </row>
    <row r="434" spans="5:24">
      <c r="E434" s="2"/>
      <c r="G434" s="5" t="s">
        <v>217</v>
      </c>
      <c r="H434" s="5" t="s">
        <v>725</v>
      </c>
      <c r="J434" s="8"/>
      <c r="K434" s="239"/>
      <c r="L434" s="8"/>
      <c r="M434" s="15"/>
      <c r="N434" s="15"/>
      <c r="O434" s="15"/>
      <c r="P434" s="15"/>
      <c r="Q434" s="15"/>
      <c r="T434" s="1"/>
      <c r="U434" s="1"/>
      <c r="V434" s="1"/>
      <c r="W434" s="1"/>
      <c r="X434" s="1"/>
    </row>
    <row r="435" spans="5:24">
      <c r="E435" s="2"/>
      <c r="G435" s="5" t="s">
        <v>217</v>
      </c>
      <c r="H435" s="5" t="s">
        <v>726</v>
      </c>
      <c r="J435" s="8"/>
      <c r="K435" s="239"/>
      <c r="L435" s="8"/>
      <c r="M435" s="15"/>
      <c r="N435" s="15"/>
      <c r="O435" s="15"/>
      <c r="P435" s="15"/>
      <c r="Q435" s="15"/>
      <c r="T435" s="1"/>
      <c r="U435" s="1"/>
      <c r="V435" s="1"/>
      <c r="W435" s="1"/>
      <c r="X435" s="1"/>
    </row>
    <row r="436" spans="5:24">
      <c r="E436" s="2"/>
      <c r="G436" s="5" t="s">
        <v>217</v>
      </c>
      <c r="H436" s="5" t="s">
        <v>727</v>
      </c>
      <c r="J436" s="8"/>
      <c r="K436" s="239"/>
      <c r="L436" s="8"/>
      <c r="M436" s="15"/>
      <c r="N436" s="15"/>
      <c r="O436" s="15"/>
      <c r="P436" s="15"/>
      <c r="Q436" s="15"/>
      <c r="T436" s="1"/>
      <c r="U436" s="1"/>
      <c r="V436" s="1"/>
      <c r="W436" s="1"/>
      <c r="X436" s="1"/>
    </row>
    <row r="437" spans="5:24">
      <c r="E437" s="2"/>
      <c r="G437" s="5" t="s">
        <v>217</v>
      </c>
      <c r="H437" s="5" t="s">
        <v>728</v>
      </c>
      <c r="J437" s="8"/>
      <c r="K437" s="239"/>
      <c r="L437" s="8"/>
      <c r="M437" s="15"/>
      <c r="N437" s="15"/>
      <c r="O437" s="15"/>
      <c r="P437" s="15"/>
      <c r="Q437" s="15"/>
      <c r="T437" s="1"/>
      <c r="U437" s="1"/>
      <c r="V437" s="1"/>
      <c r="W437" s="1"/>
      <c r="X437" s="1"/>
    </row>
    <row r="438" spans="5:24">
      <c r="E438" s="2"/>
      <c r="G438" s="5" t="s">
        <v>217</v>
      </c>
      <c r="H438" s="5" t="s">
        <v>729</v>
      </c>
      <c r="J438" s="8"/>
      <c r="K438" s="239"/>
      <c r="L438" s="8"/>
      <c r="M438" s="15"/>
      <c r="N438" s="15"/>
      <c r="O438" s="15"/>
      <c r="P438" s="15"/>
      <c r="Q438" s="15"/>
      <c r="T438" s="1"/>
      <c r="U438" s="1"/>
      <c r="V438" s="1"/>
      <c r="W438" s="1"/>
      <c r="X438" s="1"/>
    </row>
    <row r="439" spans="5:24">
      <c r="E439" s="2"/>
      <c r="G439" s="5" t="s">
        <v>217</v>
      </c>
      <c r="H439" s="5" t="s">
        <v>730</v>
      </c>
      <c r="J439" s="8"/>
      <c r="K439" s="239"/>
      <c r="L439" s="8"/>
      <c r="M439" s="15"/>
      <c r="N439" s="15"/>
      <c r="O439" s="15"/>
      <c r="P439" s="15"/>
      <c r="Q439" s="15"/>
      <c r="T439" s="1"/>
      <c r="U439" s="1"/>
      <c r="V439" s="1"/>
      <c r="W439" s="1"/>
      <c r="X439" s="1"/>
    </row>
    <row r="440" spans="5:24">
      <c r="E440" s="2"/>
      <c r="G440" s="5" t="s">
        <v>217</v>
      </c>
      <c r="H440" s="5" t="s">
        <v>731</v>
      </c>
      <c r="J440" s="8"/>
      <c r="K440" s="239"/>
      <c r="L440" s="8"/>
      <c r="M440" s="15"/>
      <c r="N440" s="15"/>
      <c r="O440" s="15"/>
      <c r="P440" s="15"/>
      <c r="Q440" s="15"/>
      <c r="T440" s="1"/>
      <c r="U440" s="1"/>
      <c r="V440" s="1"/>
      <c r="W440" s="1"/>
      <c r="X440" s="1"/>
    </row>
    <row r="441" spans="5:24">
      <c r="E441" s="2"/>
      <c r="G441" s="5" t="s">
        <v>217</v>
      </c>
      <c r="H441" s="5" t="s">
        <v>732</v>
      </c>
      <c r="J441" s="8"/>
      <c r="K441" s="239"/>
      <c r="L441" s="8"/>
      <c r="M441" s="15"/>
      <c r="N441" s="15"/>
      <c r="O441" s="15"/>
      <c r="P441" s="15"/>
      <c r="Q441" s="15"/>
      <c r="T441" s="1"/>
      <c r="U441" s="1"/>
      <c r="V441" s="1"/>
      <c r="W441" s="1"/>
      <c r="X441" s="1"/>
    </row>
    <row r="442" spans="5:24">
      <c r="E442" s="2"/>
      <c r="G442" s="5" t="s">
        <v>217</v>
      </c>
      <c r="H442" s="5" t="s">
        <v>733</v>
      </c>
      <c r="J442" s="8"/>
      <c r="K442" s="239"/>
      <c r="L442" s="8"/>
      <c r="M442" s="15"/>
      <c r="N442" s="15"/>
      <c r="O442" s="15"/>
      <c r="P442" s="15"/>
      <c r="Q442" s="15"/>
      <c r="T442" s="1"/>
      <c r="U442" s="1"/>
      <c r="V442" s="1"/>
      <c r="W442" s="1"/>
      <c r="X442" s="1"/>
    </row>
    <row r="443" spans="5:24">
      <c r="E443" s="2"/>
      <c r="G443" s="5" t="s">
        <v>217</v>
      </c>
      <c r="H443" s="5" t="s">
        <v>734</v>
      </c>
      <c r="J443" s="8"/>
      <c r="K443" s="239"/>
      <c r="L443" s="8"/>
      <c r="M443" s="15"/>
      <c r="N443" s="15"/>
      <c r="O443" s="15"/>
      <c r="P443" s="15"/>
      <c r="Q443" s="15"/>
      <c r="T443" s="1"/>
      <c r="U443" s="1"/>
      <c r="V443" s="1"/>
      <c r="W443" s="1"/>
      <c r="X443" s="1"/>
    </row>
    <row r="444" spans="5:24">
      <c r="E444" s="2"/>
      <c r="G444" s="5" t="s">
        <v>217</v>
      </c>
      <c r="H444" s="5" t="s">
        <v>735</v>
      </c>
      <c r="J444" s="8"/>
      <c r="K444" s="239"/>
      <c r="L444" s="8"/>
      <c r="M444" s="15"/>
      <c r="N444" s="15"/>
      <c r="O444" s="15"/>
      <c r="P444" s="15"/>
      <c r="Q444" s="15"/>
      <c r="T444" s="1"/>
      <c r="U444" s="1"/>
      <c r="V444" s="1"/>
      <c r="W444" s="1"/>
      <c r="X444" s="1"/>
    </row>
    <row r="445" spans="5:24">
      <c r="E445" s="2"/>
      <c r="G445" s="5" t="s">
        <v>217</v>
      </c>
      <c r="H445" s="5" t="s">
        <v>736</v>
      </c>
      <c r="J445" s="8"/>
      <c r="K445" s="239"/>
      <c r="L445" s="8"/>
      <c r="M445" s="15"/>
      <c r="N445" s="15"/>
      <c r="O445" s="15"/>
      <c r="P445" s="15"/>
      <c r="Q445" s="15"/>
      <c r="T445" s="1"/>
      <c r="U445" s="1"/>
      <c r="V445" s="1"/>
      <c r="W445" s="1"/>
      <c r="X445" s="1"/>
    </row>
    <row r="446" spans="5:24">
      <c r="E446" s="2"/>
      <c r="G446" s="5" t="s">
        <v>217</v>
      </c>
      <c r="H446" s="5" t="s">
        <v>737</v>
      </c>
      <c r="J446" s="8"/>
      <c r="K446" s="239"/>
      <c r="L446" s="8"/>
      <c r="M446" s="15"/>
      <c r="N446" s="15"/>
      <c r="O446" s="15"/>
      <c r="P446" s="15"/>
      <c r="Q446" s="15"/>
      <c r="T446" s="1"/>
      <c r="U446" s="1"/>
      <c r="V446" s="1"/>
      <c r="W446" s="1"/>
      <c r="X446" s="1"/>
    </row>
    <row r="447" spans="5:24">
      <c r="E447" s="2"/>
      <c r="G447" s="5" t="s">
        <v>217</v>
      </c>
      <c r="H447" s="5" t="s">
        <v>738</v>
      </c>
      <c r="J447" s="8"/>
      <c r="K447" s="239"/>
      <c r="L447" s="8"/>
      <c r="M447" s="15"/>
      <c r="N447" s="15"/>
      <c r="O447" s="15"/>
      <c r="P447" s="15"/>
      <c r="Q447" s="15"/>
      <c r="T447" s="1"/>
      <c r="U447" s="1"/>
      <c r="V447" s="1"/>
      <c r="W447" s="1"/>
      <c r="X447" s="1"/>
    </row>
    <row r="448" spans="5:24">
      <c r="E448" s="2"/>
      <c r="G448" s="5" t="s">
        <v>217</v>
      </c>
      <c r="H448" s="5" t="s">
        <v>739</v>
      </c>
      <c r="J448" s="8"/>
      <c r="K448" s="239"/>
      <c r="L448" s="8"/>
      <c r="M448" s="15"/>
      <c r="N448" s="15"/>
      <c r="O448" s="15"/>
      <c r="P448" s="15"/>
      <c r="Q448" s="15"/>
      <c r="T448" s="1"/>
      <c r="U448" s="1"/>
      <c r="V448" s="1"/>
      <c r="W448" s="1"/>
      <c r="X448" s="1"/>
    </row>
    <row r="449" spans="5:24">
      <c r="E449" s="2"/>
      <c r="G449" s="5" t="s">
        <v>217</v>
      </c>
      <c r="H449" s="5" t="s">
        <v>740</v>
      </c>
      <c r="J449" s="8"/>
      <c r="K449" s="239"/>
      <c r="L449" s="8"/>
      <c r="M449" s="15"/>
      <c r="N449" s="15"/>
      <c r="O449" s="15"/>
      <c r="P449" s="15"/>
      <c r="Q449" s="15"/>
      <c r="T449" s="1"/>
      <c r="U449" s="1"/>
      <c r="V449" s="1"/>
      <c r="W449" s="1"/>
      <c r="X449" s="1"/>
    </row>
    <row r="450" spans="5:24">
      <c r="E450" s="2"/>
      <c r="G450" s="5" t="s">
        <v>217</v>
      </c>
      <c r="H450" s="5" t="s">
        <v>741</v>
      </c>
      <c r="J450" s="8"/>
      <c r="K450" s="239"/>
      <c r="L450" s="8"/>
      <c r="M450" s="15"/>
      <c r="N450" s="15"/>
      <c r="O450" s="15"/>
      <c r="P450" s="15"/>
      <c r="Q450" s="15"/>
      <c r="T450" s="1"/>
      <c r="U450" s="1"/>
      <c r="V450" s="1"/>
      <c r="W450" s="1"/>
      <c r="X450" s="1"/>
    </row>
    <row r="451" spans="5:24">
      <c r="E451" s="2"/>
      <c r="G451" s="5" t="s">
        <v>217</v>
      </c>
      <c r="H451" s="5" t="s">
        <v>742</v>
      </c>
      <c r="J451" s="8"/>
      <c r="K451" s="239"/>
      <c r="L451" s="8"/>
      <c r="M451" s="15"/>
      <c r="N451" s="15"/>
      <c r="O451" s="15"/>
      <c r="P451" s="15"/>
      <c r="Q451" s="15"/>
      <c r="T451" s="1"/>
      <c r="U451" s="1"/>
      <c r="V451" s="1"/>
      <c r="W451" s="1"/>
      <c r="X451" s="1"/>
    </row>
    <row r="452" spans="5:24">
      <c r="E452" s="2"/>
      <c r="G452" s="5" t="s">
        <v>217</v>
      </c>
      <c r="H452" s="5" t="s">
        <v>743</v>
      </c>
      <c r="J452" s="8"/>
      <c r="K452" s="239"/>
      <c r="L452" s="8"/>
      <c r="M452" s="8"/>
      <c r="N452" s="15"/>
      <c r="O452" s="8"/>
      <c r="P452" s="243"/>
      <c r="Q452" s="243"/>
      <c r="T452" s="1"/>
      <c r="U452" s="1"/>
      <c r="V452" s="1"/>
      <c r="W452" s="1"/>
      <c r="X452" s="1"/>
    </row>
    <row r="453" spans="5:24">
      <c r="E453" s="2"/>
      <c r="G453" s="5" t="s">
        <v>217</v>
      </c>
      <c r="H453" s="5" t="s">
        <v>744</v>
      </c>
      <c r="J453" s="8"/>
      <c r="K453" s="8"/>
      <c r="T453" s="1"/>
      <c r="U453" s="1"/>
      <c r="V453" s="1"/>
      <c r="W453" s="1"/>
      <c r="X453" s="1"/>
    </row>
    <row r="454" spans="5:24">
      <c r="E454" s="2"/>
      <c r="G454" s="5" t="s">
        <v>217</v>
      </c>
      <c r="H454" s="5" t="s">
        <v>745</v>
      </c>
      <c r="J454" s="8"/>
      <c r="K454" s="8"/>
      <c r="T454" s="1"/>
      <c r="U454" s="1"/>
      <c r="V454" s="1"/>
      <c r="W454" s="1"/>
      <c r="X454" s="1"/>
    </row>
    <row r="455" spans="5:24">
      <c r="E455" s="2"/>
      <c r="G455" s="5" t="s">
        <v>217</v>
      </c>
      <c r="H455" s="5" t="s">
        <v>746</v>
      </c>
      <c r="J455" s="8"/>
      <c r="K455" s="8"/>
      <c r="T455" s="1"/>
      <c r="U455" s="1"/>
      <c r="V455" s="1"/>
      <c r="W455" s="1"/>
      <c r="X455" s="1"/>
    </row>
    <row r="456" spans="5:24">
      <c r="E456" s="2"/>
      <c r="G456" s="5" t="s">
        <v>217</v>
      </c>
      <c r="H456" s="5" t="s">
        <v>747</v>
      </c>
      <c r="J456" s="8"/>
      <c r="K456" s="8"/>
      <c r="T456" s="1"/>
      <c r="U456" s="1"/>
      <c r="V456" s="1"/>
      <c r="W456" s="1"/>
      <c r="X456" s="1"/>
    </row>
    <row r="457" spans="5:24">
      <c r="E457" s="2"/>
      <c r="G457" s="5" t="s">
        <v>217</v>
      </c>
      <c r="H457" s="5" t="s">
        <v>748</v>
      </c>
      <c r="J457" s="8"/>
      <c r="K457" s="8"/>
      <c r="T457" s="1"/>
      <c r="U457" s="1"/>
      <c r="V457" s="1"/>
      <c r="W457" s="1"/>
      <c r="X457" s="1"/>
    </row>
    <row r="458" spans="5:24">
      <c r="E458" s="2"/>
      <c r="G458" s="5" t="s">
        <v>217</v>
      </c>
      <c r="H458" s="5" t="s">
        <v>749</v>
      </c>
      <c r="J458" s="8"/>
      <c r="K458" s="8"/>
      <c r="T458" s="1"/>
      <c r="U458" s="1"/>
      <c r="V458" s="1"/>
      <c r="W458" s="1"/>
      <c r="X458" s="1"/>
    </row>
    <row r="459" spans="5:24">
      <c r="E459" s="2"/>
      <c r="G459" s="5" t="s">
        <v>221</v>
      </c>
      <c r="H459" s="5" t="s">
        <v>750</v>
      </c>
      <c r="J459" s="8"/>
      <c r="K459" s="8"/>
      <c r="T459" s="1"/>
      <c r="U459" s="1"/>
      <c r="V459" s="1"/>
      <c r="W459" s="1"/>
      <c r="X459" s="1"/>
    </row>
    <row r="460" spans="5:24">
      <c r="E460" s="2"/>
      <c r="G460" s="5" t="s">
        <v>221</v>
      </c>
      <c r="H460" s="5" t="s">
        <v>751</v>
      </c>
      <c r="J460" s="8"/>
      <c r="K460" s="8"/>
      <c r="T460" s="1"/>
      <c r="U460" s="1"/>
      <c r="V460" s="1"/>
      <c r="W460" s="1"/>
      <c r="X460" s="1"/>
    </row>
    <row r="461" spans="5:24">
      <c r="E461" s="2"/>
      <c r="G461" s="5" t="s">
        <v>221</v>
      </c>
      <c r="H461" s="5" t="s">
        <v>752</v>
      </c>
      <c r="J461" s="8"/>
      <c r="K461" s="8"/>
      <c r="T461" s="1"/>
      <c r="U461" s="1"/>
      <c r="V461" s="1"/>
      <c r="W461" s="1"/>
      <c r="X461" s="1"/>
    </row>
    <row r="462" spans="5:24">
      <c r="E462" s="2"/>
      <c r="G462" s="5" t="s">
        <v>221</v>
      </c>
      <c r="H462" s="5" t="s">
        <v>753</v>
      </c>
      <c r="J462" s="8"/>
      <c r="K462" s="8"/>
      <c r="T462" s="1"/>
      <c r="U462" s="1"/>
      <c r="V462" s="1"/>
      <c r="W462" s="1"/>
      <c r="X462" s="1"/>
    </row>
    <row r="463" spans="5:24">
      <c r="E463" s="2"/>
      <c r="G463" s="5" t="s">
        <v>221</v>
      </c>
      <c r="H463" s="5" t="s">
        <v>754</v>
      </c>
      <c r="J463" s="8"/>
      <c r="K463" s="8"/>
      <c r="T463" s="1"/>
      <c r="U463" s="1"/>
      <c r="V463" s="1"/>
      <c r="W463" s="1"/>
      <c r="X463" s="1"/>
    </row>
    <row r="464" spans="5:24">
      <c r="E464" s="2"/>
      <c r="G464" s="5" t="s">
        <v>221</v>
      </c>
      <c r="H464" s="5" t="s">
        <v>755</v>
      </c>
      <c r="J464" s="8"/>
      <c r="K464" s="8"/>
      <c r="T464" s="1"/>
      <c r="U464" s="1"/>
      <c r="V464" s="1"/>
      <c r="W464" s="1"/>
      <c r="X464" s="1"/>
    </row>
    <row r="465" spans="5:24">
      <c r="E465" s="2"/>
      <c r="G465" s="5" t="s">
        <v>221</v>
      </c>
      <c r="H465" s="5" t="s">
        <v>756</v>
      </c>
      <c r="J465" s="8"/>
      <c r="K465" s="8"/>
      <c r="T465" s="1"/>
      <c r="U465" s="1"/>
      <c r="V465" s="1"/>
      <c r="W465" s="1"/>
      <c r="X465" s="1"/>
    </row>
    <row r="466" spans="5:24">
      <c r="E466" s="2"/>
      <c r="G466" s="5" t="s">
        <v>221</v>
      </c>
      <c r="H466" s="5" t="s">
        <v>757</v>
      </c>
      <c r="J466" s="8"/>
      <c r="K466" s="8"/>
      <c r="T466" s="1"/>
      <c r="U466" s="1"/>
      <c r="V466" s="1"/>
      <c r="W466" s="1"/>
      <c r="X466" s="1"/>
    </row>
    <row r="467" spans="5:24">
      <c r="E467" s="2"/>
      <c r="G467" s="5" t="s">
        <v>221</v>
      </c>
      <c r="H467" s="5" t="s">
        <v>758</v>
      </c>
      <c r="J467" s="8"/>
      <c r="K467" s="8"/>
      <c r="T467" s="1"/>
      <c r="U467" s="1"/>
      <c r="V467" s="1"/>
      <c r="W467" s="1"/>
      <c r="X467" s="1"/>
    </row>
    <row r="468" spans="5:24">
      <c r="E468" s="2"/>
      <c r="G468" s="5" t="s">
        <v>221</v>
      </c>
      <c r="H468" s="5" t="s">
        <v>759</v>
      </c>
      <c r="J468" s="8"/>
      <c r="K468" s="8"/>
      <c r="T468" s="1"/>
      <c r="U468" s="1"/>
      <c r="V468" s="1"/>
      <c r="W468" s="1"/>
      <c r="X468" s="1"/>
    </row>
    <row r="469" spans="5:24">
      <c r="E469" s="2"/>
      <c r="G469" s="5" t="s">
        <v>221</v>
      </c>
      <c r="H469" s="5" t="s">
        <v>760</v>
      </c>
      <c r="J469" s="8"/>
      <c r="K469" s="8"/>
      <c r="T469" s="1"/>
      <c r="U469" s="1"/>
      <c r="V469" s="1"/>
      <c r="W469" s="1"/>
      <c r="X469" s="1"/>
    </row>
    <row r="470" spans="5:24">
      <c r="E470" s="2"/>
      <c r="G470" s="5" t="s">
        <v>221</v>
      </c>
      <c r="H470" s="5" t="s">
        <v>761</v>
      </c>
      <c r="J470" s="8"/>
      <c r="K470" s="8"/>
      <c r="T470" s="1"/>
      <c r="U470" s="1"/>
      <c r="V470" s="1"/>
      <c r="W470" s="1"/>
      <c r="X470" s="1"/>
    </row>
    <row r="471" spans="5:24">
      <c r="E471" s="2"/>
      <c r="G471" s="5" t="s">
        <v>221</v>
      </c>
      <c r="H471" s="5" t="s">
        <v>762</v>
      </c>
      <c r="J471" s="8"/>
      <c r="K471" s="8"/>
      <c r="T471" s="1"/>
      <c r="U471" s="1"/>
      <c r="V471" s="1"/>
      <c r="W471" s="1"/>
      <c r="X471" s="1"/>
    </row>
    <row r="472" spans="5:24">
      <c r="E472" s="2"/>
      <c r="G472" s="5" t="s">
        <v>221</v>
      </c>
      <c r="H472" s="5" t="s">
        <v>763</v>
      </c>
      <c r="J472" s="8"/>
      <c r="K472" s="8"/>
      <c r="T472" s="1"/>
      <c r="U472" s="1"/>
      <c r="V472" s="1"/>
      <c r="W472" s="1"/>
      <c r="X472" s="1"/>
    </row>
    <row r="473" spans="5:24">
      <c r="E473" s="2"/>
      <c r="G473" s="5" t="s">
        <v>221</v>
      </c>
      <c r="H473" s="5" t="s">
        <v>764</v>
      </c>
      <c r="J473" s="8"/>
      <c r="K473" s="8"/>
      <c r="T473" s="1"/>
      <c r="U473" s="1"/>
      <c r="V473" s="1"/>
      <c r="W473" s="1"/>
      <c r="X473" s="1"/>
    </row>
    <row r="474" spans="5:24">
      <c r="E474" s="2"/>
      <c r="G474" s="5" t="s">
        <v>221</v>
      </c>
      <c r="H474" s="5" t="s">
        <v>765</v>
      </c>
      <c r="J474" s="8"/>
      <c r="K474" s="8"/>
      <c r="T474" s="1"/>
      <c r="U474" s="1"/>
      <c r="V474" s="1"/>
      <c r="W474" s="1"/>
      <c r="X474" s="1"/>
    </row>
    <row r="475" spans="5:24">
      <c r="E475" s="2"/>
      <c r="G475" s="5" t="s">
        <v>221</v>
      </c>
      <c r="H475" s="5" t="s">
        <v>766</v>
      </c>
      <c r="J475" s="8"/>
      <c r="K475" s="8"/>
      <c r="T475" s="1"/>
      <c r="U475" s="1"/>
      <c r="V475" s="1"/>
      <c r="W475" s="1"/>
      <c r="X475" s="1"/>
    </row>
    <row r="476" spans="5:24">
      <c r="E476" s="2"/>
      <c r="G476" s="5" t="s">
        <v>221</v>
      </c>
      <c r="H476" s="5" t="s">
        <v>767</v>
      </c>
      <c r="J476" s="8"/>
      <c r="K476" s="8"/>
      <c r="T476" s="1"/>
      <c r="U476" s="1"/>
      <c r="V476" s="1"/>
      <c r="W476" s="1"/>
      <c r="X476" s="1"/>
    </row>
    <row r="477" spans="5:24">
      <c r="E477" s="2"/>
      <c r="G477" s="5" t="s">
        <v>221</v>
      </c>
      <c r="H477" s="5" t="s">
        <v>768</v>
      </c>
      <c r="J477" s="8"/>
      <c r="K477" s="8"/>
      <c r="T477" s="1"/>
      <c r="U477" s="1"/>
      <c r="V477" s="1"/>
      <c r="W477" s="1"/>
      <c r="X477" s="1"/>
    </row>
    <row r="478" spans="5:24">
      <c r="E478" s="2"/>
      <c r="G478" s="5" t="s">
        <v>221</v>
      </c>
      <c r="H478" s="5" t="s">
        <v>769</v>
      </c>
      <c r="J478" s="8"/>
      <c r="K478" s="8"/>
      <c r="T478" s="1"/>
      <c r="U478" s="1"/>
      <c r="V478" s="1"/>
      <c r="W478" s="1"/>
      <c r="X478" s="1"/>
    </row>
    <row r="479" spans="5:24">
      <c r="E479" s="2"/>
      <c r="G479" s="5" t="s">
        <v>221</v>
      </c>
      <c r="H479" s="5" t="s">
        <v>770</v>
      </c>
      <c r="J479" s="8"/>
      <c r="K479" s="8"/>
      <c r="T479" s="1"/>
      <c r="U479" s="1"/>
      <c r="V479" s="1"/>
      <c r="W479" s="1"/>
      <c r="X479" s="1"/>
    </row>
    <row r="480" spans="5:24">
      <c r="E480" s="2"/>
      <c r="G480" s="5" t="s">
        <v>221</v>
      </c>
      <c r="H480" s="5" t="s">
        <v>771</v>
      </c>
      <c r="J480" s="8"/>
      <c r="K480" s="8"/>
      <c r="T480" s="1"/>
      <c r="U480" s="1"/>
      <c r="V480" s="1"/>
      <c r="W480" s="1"/>
      <c r="X480" s="1"/>
    </row>
    <row r="481" spans="5:24">
      <c r="E481" s="2"/>
      <c r="G481" s="5" t="s">
        <v>221</v>
      </c>
      <c r="H481" s="5" t="s">
        <v>772</v>
      </c>
      <c r="J481" s="8"/>
      <c r="K481" s="8"/>
      <c r="T481" s="1"/>
      <c r="U481" s="1"/>
      <c r="V481" s="1"/>
      <c r="W481" s="1"/>
      <c r="X481" s="1"/>
    </row>
    <row r="482" spans="5:24">
      <c r="E482" s="2"/>
      <c r="G482" s="5" t="s">
        <v>221</v>
      </c>
      <c r="H482" s="5" t="s">
        <v>773</v>
      </c>
      <c r="J482" s="8"/>
      <c r="K482" s="8"/>
      <c r="T482" s="1"/>
      <c r="U482" s="1"/>
      <c r="V482" s="1"/>
      <c r="W482" s="1"/>
      <c r="X482" s="1"/>
    </row>
    <row r="483" spans="5:24">
      <c r="E483" s="2"/>
      <c r="G483" s="5" t="s">
        <v>221</v>
      </c>
      <c r="H483" s="5" t="s">
        <v>774</v>
      </c>
      <c r="J483" s="8"/>
      <c r="K483" s="8"/>
      <c r="T483" s="1"/>
      <c r="U483" s="1"/>
      <c r="V483" s="1"/>
      <c r="W483" s="1"/>
      <c r="X483" s="1"/>
    </row>
    <row r="484" spans="5:24">
      <c r="E484" s="2"/>
      <c r="G484" s="5" t="s">
        <v>225</v>
      </c>
      <c r="H484" s="5" t="s">
        <v>775</v>
      </c>
      <c r="J484" s="8"/>
      <c r="K484" s="8"/>
      <c r="T484" s="1"/>
      <c r="U484" s="1"/>
      <c r="V484" s="1"/>
      <c r="W484" s="1"/>
      <c r="X484" s="1"/>
    </row>
    <row r="485" spans="5:24">
      <c r="E485" s="2"/>
      <c r="G485" s="5" t="s">
        <v>225</v>
      </c>
      <c r="H485" s="5" t="s">
        <v>776</v>
      </c>
      <c r="J485" s="8"/>
      <c r="K485" s="8"/>
      <c r="T485" s="1"/>
      <c r="U485" s="1"/>
      <c r="V485" s="1"/>
      <c r="W485" s="1"/>
      <c r="X485" s="1"/>
    </row>
    <row r="486" spans="5:24">
      <c r="E486" s="2"/>
      <c r="G486" s="5" t="s">
        <v>225</v>
      </c>
      <c r="H486" s="5" t="s">
        <v>777</v>
      </c>
      <c r="J486" s="8"/>
      <c r="K486" s="8"/>
      <c r="T486" s="1"/>
      <c r="U486" s="1"/>
      <c r="V486" s="1"/>
      <c r="W486" s="1"/>
      <c r="X486" s="1"/>
    </row>
    <row r="487" spans="5:24">
      <c r="E487" s="2"/>
      <c r="G487" s="5" t="s">
        <v>225</v>
      </c>
      <c r="H487" s="5" t="s">
        <v>778</v>
      </c>
      <c r="J487" s="8"/>
      <c r="K487" s="8"/>
      <c r="T487" s="1"/>
      <c r="U487" s="1"/>
      <c r="V487" s="1"/>
      <c r="W487" s="1"/>
      <c r="X487" s="1"/>
    </row>
    <row r="488" spans="5:24">
      <c r="E488" s="2"/>
      <c r="G488" s="5" t="s">
        <v>225</v>
      </c>
      <c r="H488" s="5" t="s">
        <v>779</v>
      </c>
      <c r="J488" s="8"/>
      <c r="K488" s="8"/>
      <c r="T488" s="1"/>
      <c r="U488" s="1"/>
      <c r="V488" s="1"/>
      <c r="W488" s="1"/>
      <c r="X488" s="1"/>
    </row>
    <row r="489" spans="5:24">
      <c r="E489" s="2"/>
      <c r="G489" s="5" t="s">
        <v>225</v>
      </c>
      <c r="H489" s="5" t="s">
        <v>780</v>
      </c>
      <c r="J489" s="8"/>
      <c r="K489" s="8"/>
      <c r="T489" s="1"/>
      <c r="U489" s="1"/>
      <c r="V489" s="1"/>
      <c r="W489" s="1"/>
      <c r="X489" s="1"/>
    </row>
    <row r="490" spans="5:24">
      <c r="E490" s="2"/>
      <c r="G490" s="5" t="s">
        <v>225</v>
      </c>
      <c r="H490" s="5" t="s">
        <v>781</v>
      </c>
      <c r="J490" s="8"/>
      <c r="K490" s="8"/>
      <c r="T490" s="1"/>
      <c r="U490" s="1"/>
      <c r="V490" s="1"/>
      <c r="W490" s="1"/>
      <c r="X490" s="1"/>
    </row>
    <row r="491" spans="5:24">
      <c r="E491" s="2"/>
      <c r="G491" s="5" t="s">
        <v>225</v>
      </c>
      <c r="H491" s="5" t="s">
        <v>782</v>
      </c>
      <c r="J491" s="8"/>
      <c r="K491" s="8"/>
      <c r="T491" s="1"/>
      <c r="U491" s="1"/>
      <c r="V491" s="1"/>
      <c r="W491" s="1"/>
      <c r="X491" s="1"/>
    </row>
    <row r="492" spans="5:24">
      <c r="E492" s="2"/>
      <c r="G492" s="5" t="s">
        <v>225</v>
      </c>
      <c r="H492" s="5" t="s">
        <v>783</v>
      </c>
      <c r="J492" s="8"/>
      <c r="K492" s="8"/>
      <c r="T492" s="1"/>
      <c r="U492" s="1"/>
      <c r="V492" s="1"/>
      <c r="W492" s="1"/>
      <c r="X492" s="1"/>
    </row>
    <row r="493" spans="5:24">
      <c r="E493" s="2"/>
      <c r="G493" s="5" t="s">
        <v>225</v>
      </c>
      <c r="H493" s="5" t="s">
        <v>784</v>
      </c>
      <c r="J493" s="8"/>
      <c r="K493" s="8"/>
      <c r="T493" s="1"/>
      <c r="U493" s="1"/>
      <c r="V493" s="1"/>
      <c r="W493" s="1"/>
      <c r="X493" s="1"/>
    </row>
    <row r="494" spans="5:24">
      <c r="E494" s="2"/>
      <c r="G494" s="5" t="s">
        <v>225</v>
      </c>
      <c r="H494" s="5" t="s">
        <v>785</v>
      </c>
      <c r="J494" s="8"/>
      <c r="K494" s="8"/>
      <c r="T494" s="1"/>
      <c r="U494" s="1"/>
      <c r="V494" s="1"/>
      <c r="W494" s="1"/>
      <c r="X494" s="1"/>
    </row>
    <row r="495" spans="5:24">
      <c r="E495" s="2"/>
      <c r="G495" s="5" t="s">
        <v>225</v>
      </c>
      <c r="H495" s="5" t="s">
        <v>786</v>
      </c>
      <c r="J495" s="8"/>
      <c r="K495" s="8"/>
      <c r="T495" s="1"/>
      <c r="U495" s="1"/>
      <c r="V495" s="1"/>
      <c r="W495" s="1"/>
      <c r="X495" s="1"/>
    </row>
    <row r="496" spans="5:24">
      <c r="E496" s="2"/>
      <c r="G496" s="5" t="s">
        <v>225</v>
      </c>
      <c r="H496" s="5" t="s">
        <v>787</v>
      </c>
      <c r="J496" s="8"/>
      <c r="K496" s="8"/>
      <c r="T496" s="1"/>
      <c r="U496" s="1"/>
      <c r="V496" s="1"/>
      <c r="W496" s="1"/>
      <c r="X496" s="1"/>
    </row>
    <row r="497" spans="5:24">
      <c r="E497" s="2"/>
      <c r="G497" s="5" t="s">
        <v>225</v>
      </c>
      <c r="H497" s="5" t="s">
        <v>788</v>
      </c>
      <c r="J497" s="8"/>
      <c r="K497" s="8"/>
      <c r="T497" s="1"/>
      <c r="U497" s="1"/>
      <c r="V497" s="1"/>
      <c r="W497" s="1"/>
      <c r="X497" s="1"/>
    </row>
    <row r="498" spans="5:24">
      <c r="E498" s="2"/>
      <c r="G498" s="5" t="s">
        <v>225</v>
      </c>
      <c r="H498" s="5" t="s">
        <v>789</v>
      </c>
      <c r="J498" s="8"/>
      <c r="K498" s="8"/>
      <c r="T498" s="1"/>
      <c r="U498" s="1"/>
      <c r="V498" s="1"/>
      <c r="W498" s="1"/>
      <c r="X498" s="1"/>
    </row>
    <row r="499" spans="5:24">
      <c r="E499" s="2"/>
      <c r="G499" s="5" t="s">
        <v>225</v>
      </c>
      <c r="H499" s="5" t="s">
        <v>790</v>
      </c>
      <c r="J499" s="8"/>
      <c r="K499" s="8"/>
      <c r="T499" s="1"/>
      <c r="U499" s="1"/>
      <c r="V499" s="1"/>
      <c r="W499" s="1"/>
      <c r="X499" s="1"/>
    </row>
    <row r="500" spans="5:24">
      <c r="E500" s="2"/>
      <c r="G500" s="5" t="s">
        <v>225</v>
      </c>
      <c r="H500" s="5" t="s">
        <v>791</v>
      </c>
      <c r="J500" s="8"/>
      <c r="K500" s="8"/>
      <c r="T500" s="1"/>
      <c r="U500" s="1"/>
      <c r="V500" s="1"/>
      <c r="W500" s="1"/>
      <c r="X500" s="1"/>
    </row>
    <row r="501" spans="5:24">
      <c r="E501" s="2"/>
      <c r="G501" s="5" t="s">
        <v>225</v>
      </c>
      <c r="H501" s="5" t="s">
        <v>792</v>
      </c>
      <c r="J501" s="8"/>
      <c r="K501" s="8"/>
      <c r="T501" s="1"/>
      <c r="U501" s="1"/>
      <c r="V501" s="1"/>
      <c r="W501" s="1"/>
      <c r="X501" s="1"/>
    </row>
    <row r="502" spans="5:24">
      <c r="E502" s="2"/>
      <c r="G502" s="5" t="s">
        <v>225</v>
      </c>
      <c r="H502" s="5" t="s">
        <v>793</v>
      </c>
      <c r="J502" s="8"/>
      <c r="K502" s="8"/>
      <c r="T502" s="1"/>
      <c r="U502" s="1"/>
      <c r="V502" s="1"/>
      <c r="W502" s="1"/>
      <c r="X502" s="1"/>
    </row>
    <row r="503" spans="5:24">
      <c r="E503" s="2"/>
      <c r="G503" s="5" t="s">
        <v>225</v>
      </c>
      <c r="H503" s="5" t="s">
        <v>794</v>
      </c>
      <c r="J503" s="8"/>
      <c r="K503" s="8"/>
      <c r="T503" s="1"/>
      <c r="U503" s="1"/>
      <c r="V503" s="1"/>
      <c r="W503" s="1"/>
      <c r="X503" s="1"/>
    </row>
    <row r="504" spans="5:24">
      <c r="E504" s="2"/>
      <c r="G504" s="5" t="s">
        <v>225</v>
      </c>
      <c r="H504" s="5" t="s">
        <v>795</v>
      </c>
      <c r="J504" s="8"/>
      <c r="K504" s="8"/>
      <c r="T504" s="1"/>
      <c r="U504" s="1"/>
      <c r="V504" s="1"/>
      <c r="W504" s="1"/>
      <c r="X504" s="1"/>
    </row>
    <row r="505" spans="5:24">
      <c r="E505" s="2"/>
      <c r="G505" s="5" t="s">
        <v>225</v>
      </c>
      <c r="H505" s="5" t="s">
        <v>796</v>
      </c>
      <c r="J505" s="8"/>
      <c r="K505" s="8"/>
      <c r="T505" s="1"/>
      <c r="U505" s="1"/>
      <c r="V505" s="1"/>
      <c r="W505" s="1"/>
      <c r="X505" s="1"/>
    </row>
    <row r="506" spans="5:24">
      <c r="E506" s="2"/>
      <c r="G506" s="5" t="s">
        <v>225</v>
      </c>
      <c r="H506" s="5" t="s">
        <v>797</v>
      </c>
      <c r="J506" s="8"/>
      <c r="K506" s="8"/>
      <c r="T506" s="1"/>
      <c r="U506" s="1"/>
      <c r="V506" s="1"/>
      <c r="W506" s="1"/>
      <c r="X506" s="1"/>
    </row>
    <row r="507" spans="5:24">
      <c r="E507" s="2"/>
      <c r="G507" s="5" t="s">
        <v>225</v>
      </c>
      <c r="H507" s="5" t="s">
        <v>798</v>
      </c>
      <c r="J507" s="8"/>
      <c r="K507" s="8"/>
      <c r="T507" s="1"/>
      <c r="U507" s="1"/>
      <c r="V507" s="1"/>
      <c r="W507" s="1"/>
      <c r="X507" s="1"/>
    </row>
    <row r="508" spans="5:24">
      <c r="E508" s="2"/>
      <c r="G508" s="5" t="s">
        <v>225</v>
      </c>
      <c r="H508" s="5" t="s">
        <v>799</v>
      </c>
      <c r="J508" s="8"/>
      <c r="K508" s="8"/>
      <c r="T508" s="1"/>
      <c r="U508" s="1"/>
      <c r="V508" s="1"/>
      <c r="W508" s="1"/>
      <c r="X508" s="1"/>
    </row>
    <row r="509" spans="5:24">
      <c r="E509" s="2"/>
      <c r="G509" s="5" t="s">
        <v>225</v>
      </c>
      <c r="H509" s="5" t="s">
        <v>800</v>
      </c>
      <c r="J509" s="8"/>
      <c r="K509" s="8"/>
      <c r="T509" s="1"/>
      <c r="U509" s="1"/>
      <c r="V509" s="1"/>
      <c r="W509" s="1"/>
      <c r="X509" s="1"/>
    </row>
    <row r="510" spans="5:24">
      <c r="E510" s="2"/>
      <c r="G510" s="5" t="s">
        <v>225</v>
      </c>
      <c r="H510" s="5" t="s">
        <v>801</v>
      </c>
      <c r="J510" s="8"/>
      <c r="K510" s="8"/>
      <c r="T510" s="1"/>
      <c r="U510" s="1"/>
      <c r="V510" s="1"/>
      <c r="W510" s="1"/>
      <c r="X510" s="1"/>
    </row>
    <row r="511" spans="5:24">
      <c r="E511" s="2"/>
      <c r="G511" s="5" t="s">
        <v>225</v>
      </c>
      <c r="H511" s="5" t="s">
        <v>679</v>
      </c>
      <c r="J511" s="8"/>
      <c r="K511" s="8"/>
      <c r="T511" s="1"/>
      <c r="U511" s="1"/>
      <c r="V511" s="1"/>
      <c r="W511" s="1"/>
      <c r="X511" s="1"/>
    </row>
    <row r="512" spans="5:24">
      <c r="E512" s="2"/>
      <c r="G512" s="5" t="s">
        <v>225</v>
      </c>
      <c r="H512" s="5" t="s">
        <v>802</v>
      </c>
      <c r="J512" s="8"/>
      <c r="K512" s="8"/>
      <c r="T512" s="1"/>
      <c r="U512" s="1"/>
      <c r="V512" s="1"/>
      <c r="W512" s="1"/>
      <c r="X512" s="1"/>
    </row>
    <row r="513" spans="5:24">
      <c r="E513" s="2"/>
      <c r="G513" s="5" t="s">
        <v>225</v>
      </c>
      <c r="H513" s="5" t="s">
        <v>803</v>
      </c>
      <c r="J513" s="8"/>
      <c r="K513" s="8"/>
      <c r="T513" s="1"/>
      <c r="U513" s="1"/>
      <c r="V513" s="1"/>
      <c r="W513" s="1"/>
      <c r="X513" s="1"/>
    </row>
    <row r="514" spans="5:24">
      <c r="E514" s="2"/>
      <c r="G514" s="5" t="s">
        <v>225</v>
      </c>
      <c r="H514" s="5" t="s">
        <v>804</v>
      </c>
      <c r="J514" s="8"/>
      <c r="K514" s="8"/>
      <c r="T514" s="1"/>
      <c r="U514" s="1"/>
      <c r="V514" s="1"/>
      <c r="W514" s="1"/>
      <c r="X514" s="1"/>
    </row>
    <row r="515" spans="5:24">
      <c r="E515" s="2"/>
      <c r="G515" s="5" t="s">
        <v>225</v>
      </c>
      <c r="H515" s="5" t="s">
        <v>805</v>
      </c>
      <c r="J515" s="8"/>
      <c r="K515" s="8"/>
      <c r="T515" s="1"/>
      <c r="U515" s="1"/>
      <c r="V515" s="1"/>
      <c r="W515" s="1"/>
      <c r="X515" s="1"/>
    </row>
    <row r="516" spans="5:24">
      <c r="E516" s="2"/>
      <c r="G516" s="5" t="s">
        <v>225</v>
      </c>
      <c r="H516" s="5" t="s">
        <v>806</v>
      </c>
      <c r="J516" s="8"/>
      <c r="K516" s="8"/>
      <c r="T516" s="1"/>
      <c r="U516" s="1"/>
      <c r="V516" s="1"/>
      <c r="W516" s="1"/>
      <c r="X516" s="1"/>
    </row>
    <row r="517" spans="5:24">
      <c r="E517" s="2"/>
      <c r="G517" s="5" t="s">
        <v>225</v>
      </c>
      <c r="H517" s="5" t="s">
        <v>807</v>
      </c>
      <c r="J517" s="8"/>
      <c r="K517" s="8"/>
      <c r="T517" s="1"/>
      <c r="U517" s="1"/>
      <c r="V517" s="1"/>
      <c r="W517" s="1"/>
      <c r="X517" s="1"/>
    </row>
    <row r="518" spans="5:24">
      <c r="E518" s="2"/>
      <c r="G518" s="5" t="s">
        <v>225</v>
      </c>
      <c r="H518" s="5" t="s">
        <v>808</v>
      </c>
      <c r="J518" s="8"/>
      <c r="K518" s="8"/>
      <c r="T518" s="1"/>
      <c r="U518" s="1"/>
      <c r="V518" s="1"/>
      <c r="W518" s="1"/>
      <c r="X518" s="1"/>
    </row>
    <row r="519" spans="5:24">
      <c r="E519" s="2"/>
      <c r="G519" s="5" t="s">
        <v>229</v>
      </c>
      <c r="H519" s="5" t="s">
        <v>809</v>
      </c>
      <c r="J519" s="8"/>
      <c r="K519" s="8"/>
      <c r="T519" s="1"/>
      <c r="U519" s="1"/>
      <c r="V519" s="1"/>
      <c r="W519" s="1"/>
      <c r="X519" s="1"/>
    </row>
    <row r="520" spans="5:24">
      <c r="E520" s="2"/>
      <c r="G520" s="5" t="s">
        <v>229</v>
      </c>
      <c r="H520" s="5" t="s">
        <v>810</v>
      </c>
      <c r="J520" s="8"/>
      <c r="K520" s="8"/>
      <c r="T520" s="1"/>
      <c r="U520" s="1"/>
      <c r="V520" s="1"/>
      <c r="W520" s="1"/>
      <c r="X520" s="1"/>
    </row>
    <row r="521" spans="5:24">
      <c r="E521" s="2"/>
      <c r="G521" s="5" t="s">
        <v>229</v>
      </c>
      <c r="H521" s="5" t="s">
        <v>811</v>
      </c>
      <c r="J521" s="8"/>
      <c r="K521" s="8"/>
      <c r="T521" s="1"/>
      <c r="U521" s="1"/>
      <c r="V521" s="1"/>
      <c r="W521" s="1"/>
      <c r="X521" s="1"/>
    </row>
    <row r="522" spans="5:24">
      <c r="E522" s="2"/>
      <c r="G522" s="5" t="s">
        <v>229</v>
      </c>
      <c r="H522" s="5" t="s">
        <v>812</v>
      </c>
      <c r="J522" s="8"/>
      <c r="K522" s="8"/>
      <c r="T522" s="1"/>
      <c r="U522" s="1"/>
      <c r="V522" s="1"/>
      <c r="W522" s="1"/>
      <c r="X522" s="1"/>
    </row>
    <row r="523" spans="5:24">
      <c r="E523" s="2"/>
      <c r="G523" s="5" t="s">
        <v>229</v>
      </c>
      <c r="H523" s="5" t="s">
        <v>813</v>
      </c>
      <c r="J523" s="8"/>
      <c r="K523" s="8"/>
      <c r="T523" s="1"/>
      <c r="U523" s="1"/>
      <c r="V523" s="1"/>
      <c r="W523" s="1"/>
      <c r="X523" s="1"/>
    </row>
    <row r="524" spans="5:24">
      <c r="E524" s="2"/>
      <c r="G524" s="5" t="s">
        <v>229</v>
      </c>
      <c r="H524" s="5" t="s">
        <v>814</v>
      </c>
      <c r="J524" s="8"/>
      <c r="K524" s="8"/>
      <c r="T524" s="1"/>
      <c r="U524" s="1"/>
      <c r="V524" s="1"/>
      <c r="W524" s="1"/>
      <c r="X524" s="1"/>
    </row>
    <row r="525" spans="5:24">
      <c r="E525" s="2"/>
      <c r="G525" s="5" t="s">
        <v>229</v>
      </c>
      <c r="H525" s="5" t="s">
        <v>815</v>
      </c>
      <c r="J525" s="8"/>
      <c r="K525" s="8"/>
      <c r="T525" s="1"/>
      <c r="U525" s="1"/>
      <c r="V525" s="1"/>
      <c r="W525" s="1"/>
      <c r="X525" s="1"/>
    </row>
    <row r="526" spans="5:24">
      <c r="E526" s="2"/>
      <c r="G526" s="5" t="s">
        <v>229</v>
      </c>
      <c r="H526" s="5" t="s">
        <v>816</v>
      </c>
      <c r="J526" s="8"/>
      <c r="K526" s="8"/>
      <c r="T526" s="1"/>
      <c r="U526" s="1"/>
      <c r="V526" s="1"/>
      <c r="W526" s="1"/>
      <c r="X526" s="1"/>
    </row>
    <row r="527" spans="5:24">
      <c r="E527" s="2"/>
      <c r="G527" s="5" t="s">
        <v>229</v>
      </c>
      <c r="H527" s="5" t="s">
        <v>817</v>
      </c>
      <c r="J527" s="8"/>
      <c r="K527" s="8"/>
      <c r="T527" s="1"/>
      <c r="U527" s="1"/>
      <c r="V527" s="1"/>
      <c r="W527" s="1"/>
      <c r="X527" s="1"/>
    </row>
    <row r="528" spans="5:24">
      <c r="E528" s="2"/>
      <c r="G528" s="5" t="s">
        <v>229</v>
      </c>
      <c r="H528" s="5" t="s">
        <v>818</v>
      </c>
      <c r="J528" s="8"/>
      <c r="K528" s="8"/>
      <c r="T528" s="1"/>
      <c r="U528" s="1"/>
      <c r="V528" s="1"/>
      <c r="W528" s="1"/>
      <c r="X528" s="1"/>
    </row>
    <row r="529" spans="5:24">
      <c r="E529" s="2"/>
      <c r="G529" s="5" t="s">
        <v>229</v>
      </c>
      <c r="H529" s="5" t="s">
        <v>819</v>
      </c>
      <c r="J529" s="8"/>
      <c r="K529" s="8"/>
      <c r="T529" s="1"/>
      <c r="U529" s="1"/>
      <c r="V529" s="1"/>
      <c r="W529" s="1"/>
      <c r="X529" s="1"/>
    </row>
    <row r="530" spans="5:24">
      <c r="E530" s="2"/>
      <c r="G530" s="5" t="s">
        <v>229</v>
      </c>
      <c r="H530" s="5" t="s">
        <v>820</v>
      </c>
      <c r="J530" s="8"/>
      <c r="K530" s="8"/>
      <c r="T530" s="1"/>
      <c r="U530" s="1"/>
      <c r="V530" s="1"/>
      <c r="W530" s="1"/>
      <c r="X530" s="1"/>
    </row>
    <row r="531" spans="5:24">
      <c r="E531" s="2"/>
      <c r="G531" s="5" t="s">
        <v>229</v>
      </c>
      <c r="H531" s="5" t="s">
        <v>821</v>
      </c>
      <c r="J531" s="8"/>
      <c r="K531" s="8"/>
      <c r="T531" s="1"/>
      <c r="U531" s="1"/>
      <c r="V531" s="1"/>
      <c r="W531" s="1"/>
      <c r="X531" s="1"/>
    </row>
    <row r="532" spans="5:24">
      <c r="E532" s="2"/>
      <c r="G532" s="5" t="s">
        <v>229</v>
      </c>
      <c r="H532" s="5" t="s">
        <v>822</v>
      </c>
      <c r="J532" s="8"/>
      <c r="K532" s="8"/>
      <c r="T532" s="1"/>
      <c r="U532" s="1"/>
      <c r="V532" s="1"/>
      <c r="W532" s="1"/>
      <c r="X532" s="1"/>
    </row>
    <row r="533" spans="5:24">
      <c r="E533" s="2"/>
      <c r="G533" s="5" t="s">
        <v>229</v>
      </c>
      <c r="H533" s="5" t="s">
        <v>823</v>
      </c>
      <c r="J533" s="8"/>
      <c r="K533" s="8"/>
      <c r="T533" s="1"/>
      <c r="U533" s="1"/>
      <c r="V533" s="1"/>
      <c r="W533" s="1"/>
      <c r="X533" s="1"/>
    </row>
    <row r="534" spans="5:24">
      <c r="E534" s="2"/>
      <c r="G534" s="5" t="s">
        <v>229</v>
      </c>
      <c r="H534" s="5" t="s">
        <v>824</v>
      </c>
      <c r="J534" s="8"/>
      <c r="K534" s="8"/>
      <c r="T534" s="1"/>
      <c r="U534" s="1"/>
      <c r="V534" s="1"/>
      <c r="W534" s="1"/>
      <c r="X534" s="1"/>
    </row>
    <row r="535" spans="5:24">
      <c r="E535" s="2"/>
      <c r="G535" s="5" t="s">
        <v>229</v>
      </c>
      <c r="H535" s="5" t="s">
        <v>825</v>
      </c>
      <c r="J535" s="8"/>
      <c r="K535" s="8"/>
      <c r="T535" s="1"/>
      <c r="U535" s="1"/>
      <c r="V535" s="1"/>
      <c r="W535" s="1"/>
      <c r="X535" s="1"/>
    </row>
    <row r="536" spans="5:24">
      <c r="E536" s="2"/>
      <c r="G536" s="5" t="s">
        <v>229</v>
      </c>
      <c r="H536" s="5" t="s">
        <v>826</v>
      </c>
      <c r="J536" s="8"/>
      <c r="K536" s="8"/>
      <c r="T536" s="1"/>
      <c r="U536" s="1"/>
      <c r="V536" s="1"/>
      <c r="W536" s="1"/>
      <c r="X536" s="1"/>
    </row>
    <row r="537" spans="5:24">
      <c r="E537" s="2"/>
      <c r="G537" s="5" t="s">
        <v>229</v>
      </c>
      <c r="H537" s="5" t="s">
        <v>827</v>
      </c>
      <c r="J537" s="8"/>
      <c r="K537" s="8"/>
      <c r="T537" s="1"/>
      <c r="U537" s="1"/>
      <c r="V537" s="1"/>
      <c r="W537" s="1"/>
      <c r="X537" s="1"/>
    </row>
    <row r="538" spans="5:24">
      <c r="E538" s="2"/>
      <c r="G538" s="5" t="s">
        <v>229</v>
      </c>
      <c r="H538" s="5" t="s">
        <v>828</v>
      </c>
      <c r="J538" s="8"/>
      <c r="K538" s="8"/>
      <c r="T538" s="1"/>
      <c r="U538" s="1"/>
      <c r="V538" s="1"/>
      <c r="W538" s="1"/>
      <c r="X538" s="1"/>
    </row>
    <row r="539" spans="5:24">
      <c r="E539" s="2"/>
      <c r="G539" s="5" t="s">
        <v>229</v>
      </c>
      <c r="H539" s="5" t="s">
        <v>829</v>
      </c>
      <c r="J539" s="8"/>
      <c r="K539" s="8"/>
      <c r="T539" s="1"/>
      <c r="U539" s="1"/>
      <c r="V539" s="1"/>
      <c r="W539" s="1"/>
      <c r="X539" s="1"/>
    </row>
    <row r="540" spans="5:24">
      <c r="E540" s="2"/>
      <c r="G540" s="5" t="s">
        <v>229</v>
      </c>
      <c r="H540" s="5" t="s">
        <v>830</v>
      </c>
      <c r="J540" s="8"/>
      <c r="K540" s="8"/>
      <c r="T540" s="1"/>
      <c r="U540" s="1"/>
      <c r="V540" s="1"/>
      <c r="W540" s="1"/>
      <c r="X540" s="1"/>
    </row>
    <row r="541" spans="5:24">
      <c r="E541" s="2"/>
      <c r="G541" s="5" t="s">
        <v>229</v>
      </c>
      <c r="H541" s="5" t="s">
        <v>831</v>
      </c>
      <c r="J541" s="8"/>
      <c r="K541" s="8"/>
      <c r="T541" s="1"/>
      <c r="U541" s="1"/>
      <c r="V541" s="1"/>
      <c r="W541" s="1"/>
      <c r="X541" s="1"/>
    </row>
    <row r="542" spans="5:24">
      <c r="E542" s="2"/>
      <c r="G542" s="5" t="s">
        <v>229</v>
      </c>
      <c r="H542" s="5" t="s">
        <v>832</v>
      </c>
      <c r="J542" s="8"/>
      <c r="K542" s="8"/>
      <c r="T542" s="1"/>
      <c r="U542" s="1"/>
      <c r="V542" s="1"/>
      <c r="W542" s="1"/>
      <c r="X542" s="1"/>
    </row>
    <row r="543" spans="5:24">
      <c r="E543" s="2"/>
      <c r="G543" s="5" t="s">
        <v>229</v>
      </c>
      <c r="H543" s="5" t="s">
        <v>833</v>
      </c>
      <c r="J543" s="8"/>
      <c r="K543" s="8"/>
      <c r="T543" s="1"/>
      <c r="U543" s="1"/>
      <c r="V543" s="1"/>
      <c r="W543" s="1"/>
      <c r="X543" s="1"/>
    </row>
    <row r="544" spans="5:24">
      <c r="E544" s="2"/>
      <c r="G544" s="5" t="s">
        <v>229</v>
      </c>
      <c r="H544" s="5" t="s">
        <v>834</v>
      </c>
      <c r="J544" s="8"/>
      <c r="K544" s="8"/>
      <c r="T544" s="1"/>
      <c r="U544" s="1"/>
      <c r="V544" s="1"/>
      <c r="W544" s="1"/>
      <c r="X544" s="1"/>
    </row>
    <row r="545" spans="5:24">
      <c r="E545" s="2"/>
      <c r="G545" s="5" t="s">
        <v>229</v>
      </c>
      <c r="H545" s="5" t="s">
        <v>835</v>
      </c>
      <c r="J545" s="8"/>
      <c r="K545" s="8"/>
      <c r="T545" s="1"/>
      <c r="U545" s="1"/>
      <c r="V545" s="1"/>
      <c r="W545" s="1"/>
      <c r="X545" s="1"/>
    </row>
    <row r="546" spans="5:24">
      <c r="E546" s="2"/>
      <c r="G546" s="5" t="s">
        <v>229</v>
      </c>
      <c r="H546" s="5" t="s">
        <v>836</v>
      </c>
      <c r="J546" s="8"/>
      <c r="K546" s="8"/>
      <c r="T546" s="1"/>
      <c r="U546" s="1"/>
      <c r="V546" s="1"/>
      <c r="W546" s="1"/>
      <c r="X546" s="1"/>
    </row>
    <row r="547" spans="5:24">
      <c r="E547" s="2"/>
      <c r="G547" s="5" t="s">
        <v>229</v>
      </c>
      <c r="H547" s="5" t="s">
        <v>837</v>
      </c>
      <c r="J547" s="8"/>
      <c r="K547" s="8"/>
      <c r="T547" s="1"/>
      <c r="U547" s="1"/>
      <c r="V547" s="1"/>
      <c r="W547" s="1"/>
      <c r="X547" s="1"/>
    </row>
    <row r="548" spans="5:24">
      <c r="E548" s="2"/>
      <c r="G548" s="5" t="s">
        <v>229</v>
      </c>
      <c r="H548" s="5" t="s">
        <v>838</v>
      </c>
      <c r="J548" s="8"/>
      <c r="K548" s="8"/>
      <c r="T548" s="1"/>
      <c r="U548" s="1"/>
      <c r="V548" s="1"/>
      <c r="W548" s="1"/>
      <c r="X548" s="1"/>
    </row>
    <row r="549" spans="5:24">
      <c r="E549" s="2"/>
      <c r="G549" s="5" t="s">
        <v>229</v>
      </c>
      <c r="H549" s="5" t="s">
        <v>839</v>
      </c>
      <c r="J549" s="8"/>
      <c r="K549" s="8"/>
      <c r="T549" s="1"/>
      <c r="U549" s="1"/>
      <c r="V549" s="1"/>
      <c r="W549" s="1"/>
      <c r="X549" s="1"/>
    </row>
    <row r="550" spans="5:24">
      <c r="E550" s="2"/>
      <c r="G550" s="5" t="s">
        <v>229</v>
      </c>
      <c r="H550" s="5" t="s">
        <v>840</v>
      </c>
      <c r="J550" s="8"/>
      <c r="K550" s="8"/>
      <c r="T550" s="1"/>
      <c r="U550" s="1"/>
      <c r="V550" s="1"/>
      <c r="W550" s="1"/>
      <c r="X550" s="1"/>
    </row>
    <row r="551" spans="5:24">
      <c r="E551" s="2"/>
      <c r="G551" s="5" t="s">
        <v>229</v>
      </c>
      <c r="H551" s="5" t="s">
        <v>841</v>
      </c>
      <c r="J551" s="8"/>
      <c r="K551" s="8"/>
      <c r="T551" s="1"/>
      <c r="U551" s="1"/>
      <c r="V551" s="1"/>
      <c r="W551" s="1"/>
      <c r="X551" s="1"/>
    </row>
    <row r="552" spans="5:24">
      <c r="E552" s="2"/>
      <c r="G552" s="5" t="s">
        <v>229</v>
      </c>
      <c r="H552" s="5" t="s">
        <v>842</v>
      </c>
      <c r="J552" s="8"/>
      <c r="K552" s="8"/>
      <c r="T552" s="1"/>
      <c r="U552" s="1"/>
      <c r="V552" s="1"/>
      <c r="W552" s="1"/>
      <c r="X552" s="1"/>
    </row>
    <row r="553" spans="5:24">
      <c r="E553" s="2"/>
      <c r="G553" s="5" t="s">
        <v>229</v>
      </c>
      <c r="H553" s="5" t="s">
        <v>843</v>
      </c>
      <c r="J553" s="8"/>
      <c r="K553" s="8"/>
      <c r="T553" s="1"/>
      <c r="U553" s="1"/>
      <c r="V553" s="1"/>
      <c r="W553" s="1"/>
      <c r="X553" s="1"/>
    </row>
    <row r="554" spans="5:24">
      <c r="E554" s="2"/>
      <c r="G554" s="5" t="s">
        <v>229</v>
      </c>
      <c r="H554" s="5" t="s">
        <v>844</v>
      </c>
      <c r="J554" s="8"/>
      <c r="K554" s="8"/>
      <c r="T554" s="1"/>
      <c r="U554" s="1"/>
      <c r="V554" s="1"/>
      <c r="W554" s="1"/>
      <c r="X554" s="1"/>
    </row>
    <row r="555" spans="5:24">
      <c r="E555" s="2"/>
      <c r="G555" s="5" t="s">
        <v>229</v>
      </c>
      <c r="H555" s="5" t="s">
        <v>845</v>
      </c>
      <c r="J555" s="8"/>
      <c r="K555" s="8"/>
      <c r="T555" s="1"/>
      <c r="U555" s="1"/>
      <c r="V555" s="1"/>
      <c r="W555" s="1"/>
      <c r="X555" s="1"/>
    </row>
    <row r="556" spans="5:24">
      <c r="E556" s="2"/>
      <c r="G556" s="5" t="s">
        <v>229</v>
      </c>
      <c r="H556" s="5" t="s">
        <v>846</v>
      </c>
      <c r="J556" s="8"/>
      <c r="K556" s="8"/>
      <c r="T556" s="1"/>
      <c r="U556" s="1"/>
      <c r="V556" s="1"/>
      <c r="W556" s="1"/>
      <c r="X556" s="1"/>
    </row>
    <row r="557" spans="5:24">
      <c r="E557" s="2"/>
      <c r="G557" s="5" t="s">
        <v>229</v>
      </c>
      <c r="H557" s="5" t="s">
        <v>847</v>
      </c>
      <c r="J557" s="8"/>
      <c r="K557" s="8"/>
      <c r="T557" s="1"/>
      <c r="U557" s="1"/>
      <c r="V557" s="1"/>
      <c r="W557" s="1"/>
      <c r="X557" s="1"/>
    </row>
    <row r="558" spans="5:24">
      <c r="E558" s="2"/>
      <c r="G558" s="5" t="s">
        <v>229</v>
      </c>
      <c r="H558" s="5" t="s">
        <v>848</v>
      </c>
      <c r="J558" s="8"/>
      <c r="K558" s="8"/>
      <c r="T558" s="1"/>
      <c r="U558" s="1"/>
      <c r="V558" s="1"/>
      <c r="W558" s="1"/>
      <c r="X558" s="1"/>
    </row>
    <row r="559" spans="5:24">
      <c r="E559" s="2"/>
      <c r="G559" s="5" t="s">
        <v>229</v>
      </c>
      <c r="H559" s="5" t="s">
        <v>849</v>
      </c>
      <c r="J559" s="8"/>
      <c r="K559" s="8"/>
      <c r="T559" s="1"/>
      <c r="U559" s="1"/>
      <c r="V559" s="1"/>
      <c r="W559" s="1"/>
      <c r="X559" s="1"/>
    </row>
    <row r="560" spans="5:24">
      <c r="E560" s="2"/>
      <c r="G560" s="5" t="s">
        <v>229</v>
      </c>
      <c r="H560" s="5" t="s">
        <v>850</v>
      </c>
      <c r="J560" s="8"/>
      <c r="K560" s="8"/>
      <c r="T560" s="1"/>
      <c r="U560" s="1"/>
      <c r="V560" s="1"/>
      <c r="W560" s="1"/>
      <c r="X560" s="1"/>
    </row>
    <row r="561" spans="5:24">
      <c r="E561" s="2"/>
      <c r="G561" s="5" t="s">
        <v>229</v>
      </c>
      <c r="H561" s="5" t="s">
        <v>851</v>
      </c>
      <c r="J561" s="8"/>
      <c r="K561" s="8"/>
      <c r="T561" s="1"/>
      <c r="U561" s="1"/>
      <c r="V561" s="1"/>
      <c r="W561" s="1"/>
      <c r="X561" s="1"/>
    </row>
    <row r="562" spans="5:24">
      <c r="E562" s="2"/>
      <c r="G562" s="5" t="s">
        <v>229</v>
      </c>
      <c r="H562" s="5" t="s">
        <v>852</v>
      </c>
      <c r="J562" s="8"/>
      <c r="K562" s="8"/>
      <c r="T562" s="1"/>
      <c r="U562" s="1"/>
      <c r="V562" s="1"/>
      <c r="W562" s="1"/>
      <c r="X562" s="1"/>
    </row>
    <row r="563" spans="5:24">
      <c r="E563" s="2"/>
      <c r="G563" s="5" t="s">
        <v>229</v>
      </c>
      <c r="H563" s="5" t="s">
        <v>853</v>
      </c>
      <c r="J563" s="8"/>
      <c r="K563" s="8"/>
      <c r="T563" s="1"/>
      <c r="U563" s="1"/>
      <c r="V563" s="1"/>
      <c r="W563" s="1"/>
      <c r="X563" s="1"/>
    </row>
    <row r="564" spans="5:24">
      <c r="E564" s="2"/>
      <c r="G564" s="5" t="s">
        <v>229</v>
      </c>
      <c r="H564" s="5" t="s">
        <v>854</v>
      </c>
      <c r="J564" s="8"/>
      <c r="K564" s="8"/>
      <c r="T564" s="1"/>
      <c r="U564" s="1"/>
      <c r="V564" s="1"/>
      <c r="W564" s="1"/>
      <c r="X564" s="1"/>
    </row>
    <row r="565" spans="5:24">
      <c r="E565" s="2"/>
      <c r="G565" s="5" t="s">
        <v>229</v>
      </c>
      <c r="H565" s="5" t="s">
        <v>855</v>
      </c>
      <c r="J565" s="8"/>
      <c r="K565" s="8"/>
      <c r="T565" s="1"/>
      <c r="U565" s="1"/>
      <c r="V565" s="1"/>
      <c r="W565" s="1"/>
      <c r="X565" s="1"/>
    </row>
    <row r="566" spans="5:24">
      <c r="E566" s="2"/>
      <c r="G566" s="5" t="s">
        <v>229</v>
      </c>
      <c r="H566" s="5" t="s">
        <v>856</v>
      </c>
      <c r="J566" s="8"/>
      <c r="K566" s="8"/>
      <c r="T566" s="1"/>
      <c r="U566" s="1"/>
      <c r="V566" s="1"/>
      <c r="W566" s="1"/>
      <c r="X566" s="1"/>
    </row>
    <row r="567" spans="5:24">
      <c r="E567" s="2"/>
      <c r="G567" s="5" t="s">
        <v>229</v>
      </c>
      <c r="H567" s="5" t="s">
        <v>857</v>
      </c>
      <c r="J567" s="8"/>
      <c r="K567" s="8"/>
      <c r="T567" s="1"/>
      <c r="U567" s="1"/>
      <c r="V567" s="1"/>
      <c r="W567" s="1"/>
      <c r="X567" s="1"/>
    </row>
    <row r="568" spans="5:24">
      <c r="E568" s="2"/>
      <c r="G568" s="5" t="s">
        <v>229</v>
      </c>
      <c r="H568" s="5" t="s">
        <v>858</v>
      </c>
      <c r="J568" s="8"/>
      <c r="K568" s="8"/>
      <c r="T568" s="1"/>
      <c r="U568" s="1"/>
      <c r="V568" s="1"/>
      <c r="W568" s="1"/>
      <c r="X568" s="1"/>
    </row>
    <row r="569" spans="5:24">
      <c r="E569" s="2"/>
      <c r="G569" s="5" t="s">
        <v>229</v>
      </c>
      <c r="H569" s="5" t="s">
        <v>859</v>
      </c>
      <c r="J569" s="8"/>
      <c r="K569" s="8"/>
      <c r="T569" s="1"/>
      <c r="U569" s="1"/>
      <c r="V569" s="1"/>
      <c r="W569" s="1"/>
      <c r="X569" s="1"/>
    </row>
    <row r="570" spans="5:24">
      <c r="E570" s="2"/>
      <c r="G570" s="5" t="s">
        <v>229</v>
      </c>
      <c r="H570" s="5" t="s">
        <v>860</v>
      </c>
      <c r="J570" s="8"/>
      <c r="K570" s="8"/>
      <c r="T570" s="1"/>
      <c r="U570" s="1"/>
      <c r="V570" s="1"/>
      <c r="W570" s="1"/>
      <c r="X570" s="1"/>
    </row>
    <row r="571" spans="5:24">
      <c r="E571" s="2"/>
      <c r="G571" s="5" t="s">
        <v>229</v>
      </c>
      <c r="H571" s="5" t="s">
        <v>861</v>
      </c>
      <c r="J571" s="8"/>
      <c r="K571" s="8"/>
      <c r="T571" s="1"/>
      <c r="U571" s="1"/>
      <c r="V571" s="1"/>
      <c r="W571" s="1"/>
      <c r="X571" s="1"/>
    </row>
    <row r="572" spans="5:24">
      <c r="E572" s="2"/>
      <c r="G572" s="5" t="s">
        <v>229</v>
      </c>
      <c r="H572" s="5" t="s">
        <v>862</v>
      </c>
      <c r="J572" s="8"/>
      <c r="K572" s="8"/>
      <c r="T572" s="1"/>
      <c r="U572" s="1"/>
      <c r="V572" s="1"/>
      <c r="W572" s="1"/>
      <c r="X572" s="1"/>
    </row>
    <row r="573" spans="5:24">
      <c r="E573" s="2"/>
      <c r="G573" s="5" t="s">
        <v>229</v>
      </c>
      <c r="H573" s="5" t="s">
        <v>863</v>
      </c>
      <c r="J573" s="8"/>
      <c r="K573" s="8"/>
      <c r="T573" s="1"/>
      <c r="U573" s="1"/>
      <c r="V573" s="1"/>
      <c r="W573" s="1"/>
      <c r="X573" s="1"/>
    </row>
    <row r="574" spans="5:24">
      <c r="E574" s="2"/>
      <c r="G574" s="5" t="s">
        <v>229</v>
      </c>
      <c r="H574" s="5" t="s">
        <v>864</v>
      </c>
      <c r="J574" s="8"/>
      <c r="K574" s="8"/>
      <c r="T574" s="1"/>
      <c r="U574" s="1"/>
      <c r="V574" s="1"/>
      <c r="W574" s="1"/>
      <c r="X574" s="1"/>
    </row>
    <row r="575" spans="5:24">
      <c r="E575" s="2"/>
      <c r="G575" s="5" t="s">
        <v>229</v>
      </c>
      <c r="H575" s="5" t="s">
        <v>586</v>
      </c>
      <c r="J575" s="8"/>
      <c r="K575" s="8"/>
      <c r="T575" s="1"/>
      <c r="U575" s="1"/>
      <c r="V575" s="1"/>
      <c r="W575" s="1"/>
      <c r="X575" s="1"/>
    </row>
    <row r="576" spans="5:24">
      <c r="E576" s="2"/>
      <c r="G576" s="5" t="s">
        <v>229</v>
      </c>
      <c r="H576" s="5" t="s">
        <v>865</v>
      </c>
      <c r="J576" s="8"/>
      <c r="K576" s="8"/>
      <c r="T576" s="1"/>
      <c r="U576" s="1"/>
      <c r="V576" s="1"/>
      <c r="W576" s="1"/>
      <c r="X576" s="1"/>
    </row>
    <row r="577" spans="5:24">
      <c r="E577" s="2"/>
      <c r="G577" s="5" t="s">
        <v>229</v>
      </c>
      <c r="H577" s="5" t="s">
        <v>866</v>
      </c>
      <c r="J577" s="8"/>
      <c r="K577" s="8"/>
      <c r="T577" s="1"/>
      <c r="U577" s="1"/>
      <c r="V577" s="1"/>
      <c r="W577" s="1"/>
      <c r="X577" s="1"/>
    </row>
    <row r="578" spans="5:24">
      <c r="E578" s="2"/>
      <c r="G578" s="5" t="s">
        <v>229</v>
      </c>
      <c r="H578" s="5" t="s">
        <v>867</v>
      </c>
      <c r="J578" s="8"/>
      <c r="K578" s="8"/>
      <c r="T578" s="1"/>
      <c r="U578" s="1"/>
      <c r="V578" s="1"/>
      <c r="W578" s="1"/>
      <c r="X578" s="1"/>
    </row>
    <row r="579" spans="5:24">
      <c r="E579" s="2"/>
      <c r="G579" s="5" t="s">
        <v>229</v>
      </c>
      <c r="H579" s="5" t="s">
        <v>868</v>
      </c>
      <c r="J579" s="8"/>
      <c r="K579" s="8"/>
      <c r="T579" s="1"/>
      <c r="U579" s="1"/>
      <c r="V579" s="1"/>
      <c r="W579" s="1"/>
      <c r="X579" s="1"/>
    </row>
    <row r="580" spans="5:24">
      <c r="E580" s="2"/>
      <c r="G580" s="5" t="s">
        <v>229</v>
      </c>
      <c r="H580" s="5" t="s">
        <v>869</v>
      </c>
      <c r="J580" s="8"/>
      <c r="K580" s="8"/>
      <c r="T580" s="1"/>
      <c r="U580" s="1"/>
      <c r="V580" s="1"/>
      <c r="W580" s="1"/>
      <c r="X580" s="1"/>
    </row>
    <row r="581" spans="5:24">
      <c r="E581" s="2"/>
      <c r="G581" s="5" t="s">
        <v>229</v>
      </c>
      <c r="H581" s="5" t="s">
        <v>870</v>
      </c>
      <c r="J581" s="8"/>
      <c r="K581" s="8"/>
      <c r="T581" s="1"/>
      <c r="U581" s="1"/>
      <c r="V581" s="1"/>
      <c r="W581" s="1"/>
      <c r="X581" s="1"/>
    </row>
    <row r="582" spans="5:24">
      <c r="E582" s="2"/>
      <c r="G582" s="5" t="s">
        <v>233</v>
      </c>
      <c r="H582" s="5" t="s">
        <v>871</v>
      </c>
      <c r="J582" s="8"/>
      <c r="K582" s="8"/>
      <c r="T582" s="1"/>
      <c r="U582" s="1"/>
      <c r="V582" s="1"/>
      <c r="W582" s="1"/>
      <c r="X582" s="1"/>
    </row>
    <row r="583" spans="5:24">
      <c r="E583" s="2"/>
      <c r="G583" s="5" t="s">
        <v>233</v>
      </c>
      <c r="H583" s="5" t="s">
        <v>872</v>
      </c>
      <c r="J583" s="8"/>
      <c r="K583" s="8"/>
      <c r="T583" s="1"/>
      <c r="U583" s="1"/>
      <c r="V583" s="1"/>
      <c r="W583" s="1"/>
      <c r="X583" s="1"/>
    </row>
    <row r="584" spans="5:24">
      <c r="E584" s="2"/>
      <c r="G584" s="5" t="s">
        <v>233</v>
      </c>
      <c r="H584" s="5" t="s">
        <v>873</v>
      </c>
      <c r="J584" s="8"/>
      <c r="K584" s="8"/>
      <c r="T584" s="1"/>
      <c r="U584" s="1"/>
      <c r="V584" s="1"/>
      <c r="W584" s="1"/>
      <c r="X584" s="1"/>
    </row>
    <row r="585" spans="5:24">
      <c r="E585" s="2"/>
      <c r="G585" s="5" t="s">
        <v>233</v>
      </c>
      <c r="H585" s="5" t="s">
        <v>874</v>
      </c>
      <c r="J585" s="8"/>
      <c r="K585" s="8"/>
      <c r="T585" s="1"/>
      <c r="U585" s="1"/>
      <c r="V585" s="1"/>
      <c r="W585" s="1"/>
      <c r="X585" s="1"/>
    </row>
    <row r="586" spans="5:24">
      <c r="E586" s="2"/>
      <c r="G586" s="5" t="s">
        <v>233</v>
      </c>
      <c r="H586" s="5" t="s">
        <v>875</v>
      </c>
      <c r="J586" s="8"/>
      <c r="K586" s="8"/>
      <c r="T586" s="1"/>
      <c r="U586" s="1"/>
      <c r="V586" s="1"/>
      <c r="W586" s="1"/>
      <c r="X586" s="1"/>
    </row>
    <row r="587" spans="5:24">
      <c r="E587" s="2"/>
      <c r="G587" s="5" t="s">
        <v>233</v>
      </c>
      <c r="H587" s="5" t="s">
        <v>876</v>
      </c>
      <c r="J587" s="8"/>
      <c r="K587" s="8"/>
      <c r="T587" s="1"/>
      <c r="U587" s="1"/>
      <c r="V587" s="1"/>
      <c r="W587" s="1"/>
      <c r="X587" s="1"/>
    </row>
    <row r="588" spans="5:24">
      <c r="E588" s="2"/>
      <c r="G588" s="5" t="s">
        <v>233</v>
      </c>
      <c r="H588" s="5" t="s">
        <v>877</v>
      </c>
      <c r="J588" s="8"/>
      <c r="K588" s="8"/>
      <c r="T588" s="1"/>
      <c r="U588" s="1"/>
      <c r="V588" s="1"/>
      <c r="W588" s="1"/>
      <c r="X588" s="1"/>
    </row>
    <row r="589" spans="5:24">
      <c r="E589" s="2"/>
      <c r="G589" s="5" t="s">
        <v>233</v>
      </c>
      <c r="H589" s="5" t="s">
        <v>878</v>
      </c>
      <c r="J589" s="8"/>
      <c r="K589" s="8"/>
      <c r="T589" s="1"/>
      <c r="U589" s="1"/>
      <c r="V589" s="1"/>
      <c r="W589" s="1"/>
      <c r="X589" s="1"/>
    </row>
    <row r="590" spans="5:24">
      <c r="E590" s="2"/>
      <c r="G590" s="5" t="s">
        <v>233</v>
      </c>
      <c r="H590" s="5" t="s">
        <v>879</v>
      </c>
      <c r="J590" s="8"/>
      <c r="K590" s="8"/>
      <c r="T590" s="1"/>
      <c r="U590" s="1"/>
      <c r="V590" s="1"/>
      <c r="W590" s="1"/>
      <c r="X590" s="1"/>
    </row>
    <row r="591" spans="5:24">
      <c r="E591" s="2"/>
      <c r="G591" s="5" t="s">
        <v>233</v>
      </c>
      <c r="H591" s="5" t="s">
        <v>880</v>
      </c>
      <c r="J591" s="8"/>
      <c r="K591" s="8"/>
      <c r="T591" s="1"/>
      <c r="U591" s="1"/>
      <c r="V591" s="1"/>
      <c r="W591" s="1"/>
      <c r="X591" s="1"/>
    </row>
    <row r="592" spans="5:24">
      <c r="E592" s="2"/>
      <c r="G592" s="5" t="s">
        <v>233</v>
      </c>
      <c r="H592" s="5" t="s">
        <v>881</v>
      </c>
      <c r="J592" s="8"/>
      <c r="K592" s="8"/>
      <c r="T592" s="1"/>
      <c r="U592" s="1"/>
      <c r="V592" s="1"/>
      <c r="W592" s="1"/>
      <c r="X592" s="1"/>
    </row>
    <row r="593" spans="5:24">
      <c r="E593" s="2"/>
      <c r="G593" s="5" t="s">
        <v>233</v>
      </c>
      <c r="H593" s="5" t="s">
        <v>882</v>
      </c>
      <c r="J593" s="8"/>
      <c r="K593" s="8"/>
      <c r="T593" s="1"/>
      <c r="U593" s="1"/>
      <c r="V593" s="1"/>
      <c r="W593" s="1"/>
      <c r="X593" s="1"/>
    </row>
    <row r="594" spans="5:24">
      <c r="E594" s="2"/>
      <c r="G594" s="5" t="s">
        <v>233</v>
      </c>
      <c r="H594" s="5" t="s">
        <v>883</v>
      </c>
      <c r="J594" s="8"/>
      <c r="K594" s="8"/>
      <c r="T594" s="1"/>
      <c r="U594" s="1"/>
      <c r="V594" s="1"/>
      <c r="W594" s="1"/>
      <c r="X594" s="1"/>
    </row>
    <row r="595" spans="5:24">
      <c r="E595" s="2"/>
      <c r="G595" s="5" t="s">
        <v>233</v>
      </c>
      <c r="H595" s="5" t="s">
        <v>884</v>
      </c>
      <c r="J595" s="8"/>
      <c r="K595" s="8"/>
      <c r="T595" s="1"/>
      <c r="U595" s="1"/>
      <c r="V595" s="1"/>
      <c r="W595" s="1"/>
      <c r="X595" s="1"/>
    </row>
    <row r="596" spans="5:24">
      <c r="E596" s="2"/>
      <c r="G596" s="5" t="s">
        <v>233</v>
      </c>
      <c r="H596" s="5" t="s">
        <v>885</v>
      </c>
      <c r="J596" s="8"/>
      <c r="K596" s="8"/>
      <c r="T596" s="1"/>
      <c r="U596" s="1"/>
      <c r="V596" s="1"/>
      <c r="W596" s="1"/>
      <c r="X596" s="1"/>
    </row>
    <row r="597" spans="5:24">
      <c r="E597" s="2"/>
      <c r="G597" s="5" t="s">
        <v>233</v>
      </c>
      <c r="H597" s="5" t="s">
        <v>886</v>
      </c>
      <c r="J597" s="8"/>
      <c r="K597" s="8"/>
      <c r="T597" s="1"/>
      <c r="U597" s="1"/>
      <c r="V597" s="1"/>
      <c r="W597" s="1"/>
      <c r="X597" s="1"/>
    </row>
    <row r="598" spans="5:24">
      <c r="E598" s="2"/>
      <c r="G598" s="5" t="s">
        <v>233</v>
      </c>
      <c r="H598" s="5" t="s">
        <v>887</v>
      </c>
      <c r="J598" s="8"/>
      <c r="K598" s="8"/>
      <c r="T598" s="1"/>
      <c r="U598" s="1"/>
      <c r="V598" s="1"/>
      <c r="W598" s="1"/>
      <c r="X598" s="1"/>
    </row>
    <row r="599" spans="5:24">
      <c r="E599" s="2"/>
      <c r="G599" s="5" t="s">
        <v>233</v>
      </c>
      <c r="H599" s="5" t="s">
        <v>888</v>
      </c>
      <c r="J599" s="8"/>
      <c r="K599" s="8"/>
      <c r="T599" s="1"/>
      <c r="U599" s="1"/>
      <c r="V599" s="1"/>
      <c r="W599" s="1"/>
      <c r="X599" s="1"/>
    </row>
    <row r="600" spans="5:24">
      <c r="E600" s="2"/>
      <c r="G600" s="5" t="s">
        <v>233</v>
      </c>
      <c r="H600" s="5" t="s">
        <v>889</v>
      </c>
      <c r="J600" s="8"/>
      <c r="K600" s="8"/>
      <c r="T600" s="1"/>
      <c r="U600" s="1"/>
      <c r="V600" s="1"/>
      <c r="W600" s="1"/>
      <c r="X600" s="1"/>
    </row>
    <row r="601" spans="5:24">
      <c r="E601" s="2"/>
      <c r="G601" s="5" t="s">
        <v>233</v>
      </c>
      <c r="H601" s="5" t="s">
        <v>890</v>
      </c>
      <c r="J601" s="8"/>
      <c r="K601" s="8"/>
      <c r="T601" s="1"/>
      <c r="U601" s="1"/>
      <c r="V601" s="1"/>
      <c r="W601" s="1"/>
      <c r="X601" s="1"/>
    </row>
    <row r="602" spans="5:24">
      <c r="E602" s="2"/>
      <c r="G602" s="5" t="s">
        <v>233</v>
      </c>
      <c r="H602" s="5" t="s">
        <v>891</v>
      </c>
      <c r="J602" s="8"/>
      <c r="K602" s="8"/>
      <c r="T602" s="1"/>
      <c r="U602" s="1"/>
      <c r="V602" s="1"/>
      <c r="W602" s="1"/>
      <c r="X602" s="1"/>
    </row>
    <row r="603" spans="5:24">
      <c r="E603" s="2"/>
      <c r="G603" s="5" t="s">
        <v>233</v>
      </c>
      <c r="H603" s="5" t="s">
        <v>892</v>
      </c>
      <c r="J603" s="8"/>
      <c r="K603" s="8"/>
      <c r="T603" s="1"/>
      <c r="U603" s="1"/>
      <c r="V603" s="1"/>
      <c r="W603" s="1"/>
      <c r="X603" s="1"/>
    </row>
    <row r="604" spans="5:24">
      <c r="E604" s="2"/>
      <c r="G604" s="5" t="s">
        <v>233</v>
      </c>
      <c r="H604" s="5" t="s">
        <v>893</v>
      </c>
      <c r="J604" s="8"/>
      <c r="K604" s="8"/>
      <c r="T604" s="1"/>
      <c r="U604" s="1"/>
      <c r="V604" s="1"/>
      <c r="W604" s="1"/>
      <c r="X604" s="1"/>
    </row>
    <row r="605" spans="5:24">
      <c r="E605" s="2"/>
      <c r="G605" s="5" t="s">
        <v>233</v>
      </c>
      <c r="H605" s="5" t="s">
        <v>894</v>
      </c>
      <c r="J605" s="8"/>
      <c r="K605" s="8"/>
      <c r="T605" s="1"/>
      <c r="U605" s="1"/>
      <c r="V605" s="1"/>
      <c r="W605" s="1"/>
      <c r="X605" s="1"/>
    </row>
    <row r="606" spans="5:24">
      <c r="E606" s="2"/>
      <c r="G606" s="5" t="s">
        <v>233</v>
      </c>
      <c r="H606" s="5" t="s">
        <v>895</v>
      </c>
      <c r="J606" s="8"/>
      <c r="K606" s="8"/>
      <c r="T606" s="1"/>
      <c r="U606" s="1"/>
      <c r="V606" s="1"/>
      <c r="W606" s="1"/>
      <c r="X606" s="1"/>
    </row>
    <row r="607" spans="5:24">
      <c r="E607" s="2"/>
      <c r="G607" s="5" t="s">
        <v>233</v>
      </c>
      <c r="H607" s="5" t="s">
        <v>896</v>
      </c>
      <c r="J607" s="8"/>
      <c r="K607" s="8"/>
      <c r="T607" s="1"/>
      <c r="U607" s="1"/>
      <c r="V607" s="1"/>
      <c r="W607" s="1"/>
      <c r="X607" s="1"/>
    </row>
    <row r="608" spans="5:24">
      <c r="E608" s="2"/>
      <c r="G608" s="5" t="s">
        <v>233</v>
      </c>
      <c r="H608" s="5" t="s">
        <v>897</v>
      </c>
      <c r="J608" s="8"/>
      <c r="K608" s="8"/>
      <c r="T608" s="1"/>
      <c r="U608" s="1"/>
      <c r="V608" s="1"/>
      <c r="W608" s="1"/>
      <c r="X608" s="1"/>
    </row>
    <row r="609" spans="5:24">
      <c r="E609" s="2"/>
      <c r="G609" s="5" t="s">
        <v>233</v>
      </c>
      <c r="H609" s="5" t="s">
        <v>898</v>
      </c>
      <c r="J609" s="8"/>
      <c r="K609" s="8"/>
      <c r="T609" s="1"/>
      <c r="U609" s="1"/>
      <c r="V609" s="1"/>
      <c r="W609" s="1"/>
      <c r="X609" s="1"/>
    </row>
    <row r="610" spans="5:24">
      <c r="E610" s="2"/>
      <c r="G610" s="5" t="s">
        <v>233</v>
      </c>
      <c r="H610" s="5" t="s">
        <v>899</v>
      </c>
      <c r="J610" s="8"/>
      <c r="K610" s="8"/>
      <c r="T610" s="1"/>
      <c r="U610" s="1"/>
      <c r="V610" s="1"/>
      <c r="W610" s="1"/>
      <c r="X610" s="1"/>
    </row>
    <row r="611" spans="5:24">
      <c r="E611" s="2"/>
      <c r="G611" s="5" t="s">
        <v>233</v>
      </c>
      <c r="H611" s="5" t="s">
        <v>900</v>
      </c>
      <c r="J611" s="8"/>
      <c r="K611" s="8"/>
      <c r="T611" s="1"/>
      <c r="U611" s="1"/>
      <c r="V611" s="1"/>
      <c r="W611" s="1"/>
      <c r="X611" s="1"/>
    </row>
    <row r="612" spans="5:24">
      <c r="E612" s="2"/>
      <c r="G612" s="5" t="s">
        <v>233</v>
      </c>
      <c r="H612" s="5" t="s">
        <v>901</v>
      </c>
      <c r="J612" s="8"/>
      <c r="K612" s="8"/>
      <c r="T612" s="1"/>
      <c r="U612" s="1"/>
      <c r="V612" s="1"/>
      <c r="W612" s="1"/>
      <c r="X612" s="1"/>
    </row>
    <row r="613" spans="5:24">
      <c r="E613" s="2"/>
      <c r="G613" s="5" t="s">
        <v>233</v>
      </c>
      <c r="H613" s="5" t="s">
        <v>902</v>
      </c>
      <c r="J613" s="8"/>
      <c r="K613" s="8"/>
      <c r="T613" s="1"/>
      <c r="U613" s="1"/>
      <c r="V613" s="1"/>
      <c r="W613" s="1"/>
      <c r="X613" s="1"/>
    </row>
    <row r="614" spans="5:24">
      <c r="E614" s="2"/>
      <c r="G614" s="5" t="s">
        <v>233</v>
      </c>
      <c r="H614" s="5" t="s">
        <v>903</v>
      </c>
      <c r="J614" s="8"/>
      <c r="K614" s="8"/>
      <c r="T614" s="1"/>
      <c r="U614" s="1"/>
      <c r="V614" s="1"/>
      <c r="W614" s="1"/>
      <c r="X614" s="1"/>
    </row>
    <row r="615" spans="5:24">
      <c r="E615" s="2"/>
      <c r="G615" s="5" t="s">
        <v>233</v>
      </c>
      <c r="H615" s="5" t="s">
        <v>904</v>
      </c>
      <c r="J615" s="8"/>
      <c r="K615" s="8"/>
      <c r="T615" s="1"/>
      <c r="U615" s="1"/>
      <c r="V615" s="1"/>
      <c r="W615" s="1"/>
      <c r="X615" s="1"/>
    </row>
    <row r="616" spans="5:24">
      <c r="E616" s="2"/>
      <c r="G616" s="5" t="s">
        <v>233</v>
      </c>
      <c r="H616" s="5" t="s">
        <v>905</v>
      </c>
      <c r="J616" s="8"/>
      <c r="K616" s="8"/>
      <c r="T616" s="1"/>
      <c r="U616" s="1"/>
      <c r="V616" s="1"/>
      <c r="W616" s="1"/>
      <c r="X616" s="1"/>
    </row>
    <row r="617" spans="5:24">
      <c r="E617" s="2"/>
      <c r="G617" s="5" t="s">
        <v>233</v>
      </c>
      <c r="H617" s="5" t="s">
        <v>906</v>
      </c>
      <c r="J617" s="8"/>
      <c r="K617" s="8"/>
      <c r="T617" s="1"/>
      <c r="U617" s="1"/>
      <c r="V617" s="1"/>
      <c r="W617" s="1"/>
      <c r="X617" s="1"/>
    </row>
    <row r="618" spans="5:24">
      <c r="E618" s="2"/>
      <c r="G618" s="5" t="s">
        <v>233</v>
      </c>
      <c r="H618" s="5" t="s">
        <v>907</v>
      </c>
      <c r="J618" s="8"/>
      <c r="K618" s="8"/>
      <c r="T618" s="1"/>
      <c r="U618" s="1"/>
      <c r="V618" s="1"/>
      <c r="W618" s="1"/>
      <c r="X618" s="1"/>
    </row>
    <row r="619" spans="5:24">
      <c r="E619" s="2"/>
      <c r="G619" s="5" t="s">
        <v>233</v>
      </c>
      <c r="H619" s="5" t="s">
        <v>908</v>
      </c>
      <c r="J619" s="8"/>
      <c r="K619" s="8"/>
      <c r="T619" s="1"/>
      <c r="U619" s="1"/>
      <c r="V619" s="1"/>
      <c r="W619" s="1"/>
      <c r="X619" s="1"/>
    </row>
    <row r="620" spans="5:24">
      <c r="E620" s="2"/>
      <c r="G620" s="5" t="s">
        <v>233</v>
      </c>
      <c r="H620" s="5" t="s">
        <v>909</v>
      </c>
      <c r="J620" s="8"/>
      <c r="K620" s="8"/>
      <c r="T620" s="1"/>
      <c r="U620" s="1"/>
      <c r="V620" s="1"/>
      <c r="W620" s="1"/>
      <c r="X620" s="1"/>
    </row>
    <row r="621" spans="5:24">
      <c r="E621" s="2"/>
      <c r="G621" s="5" t="s">
        <v>233</v>
      </c>
      <c r="H621" s="5" t="s">
        <v>910</v>
      </c>
      <c r="J621" s="8"/>
      <c r="K621" s="8"/>
      <c r="T621" s="1"/>
      <c r="U621" s="1"/>
      <c r="V621" s="1"/>
      <c r="W621" s="1"/>
      <c r="X621" s="1"/>
    </row>
    <row r="622" spans="5:24">
      <c r="E622" s="2"/>
      <c r="G622" s="5" t="s">
        <v>233</v>
      </c>
      <c r="H622" s="5" t="s">
        <v>911</v>
      </c>
      <c r="J622" s="8"/>
      <c r="K622" s="8"/>
      <c r="T622" s="1"/>
      <c r="U622" s="1"/>
      <c r="V622" s="1"/>
      <c r="W622" s="1"/>
      <c r="X622" s="1"/>
    </row>
    <row r="623" spans="5:24">
      <c r="E623" s="2"/>
      <c r="G623" s="5" t="s">
        <v>233</v>
      </c>
      <c r="H623" s="5" t="s">
        <v>912</v>
      </c>
      <c r="J623" s="8"/>
      <c r="K623" s="8"/>
      <c r="T623" s="1"/>
      <c r="U623" s="1"/>
      <c r="V623" s="1"/>
      <c r="W623" s="1"/>
      <c r="X623" s="1"/>
    </row>
    <row r="624" spans="5:24">
      <c r="E624" s="2"/>
      <c r="G624" s="5" t="s">
        <v>233</v>
      </c>
      <c r="H624" s="5" t="s">
        <v>913</v>
      </c>
      <c r="J624" s="8"/>
      <c r="K624" s="8"/>
      <c r="T624" s="1"/>
      <c r="U624" s="1"/>
      <c r="V624" s="1"/>
      <c r="W624" s="1"/>
      <c r="X624" s="1"/>
    </row>
    <row r="625" spans="5:24">
      <c r="E625" s="2"/>
      <c r="G625" s="5" t="s">
        <v>233</v>
      </c>
      <c r="H625" s="5" t="s">
        <v>914</v>
      </c>
      <c r="J625" s="8"/>
      <c r="K625" s="8"/>
      <c r="T625" s="1"/>
      <c r="U625" s="1"/>
      <c r="V625" s="1"/>
      <c r="W625" s="1"/>
      <c r="X625" s="1"/>
    </row>
    <row r="626" spans="5:24">
      <c r="E626" s="2"/>
      <c r="G626" s="5" t="s">
        <v>233</v>
      </c>
      <c r="H626" s="5" t="s">
        <v>915</v>
      </c>
      <c r="J626" s="8"/>
      <c r="K626" s="8"/>
      <c r="T626" s="1"/>
      <c r="U626" s="1"/>
      <c r="V626" s="1"/>
      <c r="W626" s="1"/>
      <c r="X626" s="1"/>
    </row>
    <row r="627" spans="5:24">
      <c r="E627" s="2"/>
      <c r="G627" s="5" t="s">
        <v>233</v>
      </c>
      <c r="H627" s="5" t="s">
        <v>916</v>
      </c>
      <c r="J627" s="8"/>
      <c r="K627" s="8"/>
      <c r="T627" s="1"/>
      <c r="U627" s="1"/>
      <c r="V627" s="1"/>
      <c r="W627" s="1"/>
      <c r="X627" s="1"/>
    </row>
    <row r="628" spans="5:24">
      <c r="E628" s="2"/>
      <c r="G628" s="5" t="s">
        <v>233</v>
      </c>
      <c r="H628" s="5" t="s">
        <v>917</v>
      </c>
      <c r="J628" s="8"/>
      <c r="K628" s="8"/>
      <c r="T628" s="1"/>
      <c r="U628" s="1"/>
      <c r="V628" s="1"/>
      <c r="W628" s="1"/>
      <c r="X628" s="1"/>
    </row>
    <row r="629" spans="5:24">
      <c r="E629" s="2"/>
      <c r="G629" s="5" t="s">
        <v>233</v>
      </c>
      <c r="H629" s="5" t="s">
        <v>918</v>
      </c>
      <c r="J629" s="8"/>
      <c r="K629" s="8"/>
      <c r="T629" s="1"/>
      <c r="U629" s="1"/>
      <c r="V629" s="1"/>
      <c r="W629" s="1"/>
      <c r="X629" s="1"/>
    </row>
    <row r="630" spans="5:24">
      <c r="E630" s="2"/>
      <c r="G630" s="5" t="s">
        <v>233</v>
      </c>
      <c r="H630" s="5" t="s">
        <v>919</v>
      </c>
      <c r="J630" s="8"/>
      <c r="K630" s="8"/>
      <c r="T630" s="1"/>
      <c r="U630" s="1"/>
      <c r="V630" s="1"/>
      <c r="W630" s="1"/>
      <c r="X630" s="1"/>
    </row>
    <row r="631" spans="5:24">
      <c r="E631" s="2"/>
      <c r="G631" s="5" t="s">
        <v>233</v>
      </c>
      <c r="H631" s="5" t="s">
        <v>920</v>
      </c>
      <c r="J631" s="8"/>
      <c r="K631" s="8"/>
      <c r="T631" s="1"/>
      <c r="U631" s="1"/>
      <c r="V631" s="1"/>
      <c r="W631" s="1"/>
      <c r="X631" s="1"/>
    </row>
    <row r="632" spans="5:24">
      <c r="E632" s="2"/>
      <c r="G632" s="5" t="s">
        <v>233</v>
      </c>
      <c r="H632" s="5" t="s">
        <v>921</v>
      </c>
      <c r="J632" s="8"/>
      <c r="K632" s="8"/>
      <c r="T632" s="1"/>
      <c r="U632" s="1"/>
      <c r="V632" s="1"/>
      <c r="W632" s="1"/>
      <c r="X632" s="1"/>
    </row>
    <row r="633" spans="5:24">
      <c r="E633" s="2"/>
      <c r="G633" s="5" t="s">
        <v>233</v>
      </c>
      <c r="H633" s="5" t="s">
        <v>922</v>
      </c>
      <c r="J633" s="8"/>
      <c r="K633" s="8"/>
      <c r="T633" s="1"/>
      <c r="U633" s="1"/>
      <c r="V633" s="1"/>
      <c r="W633" s="1"/>
      <c r="X633" s="1"/>
    </row>
    <row r="634" spans="5:24">
      <c r="E634" s="2"/>
      <c r="G634" s="5" t="s">
        <v>233</v>
      </c>
      <c r="H634" s="5" t="s">
        <v>923</v>
      </c>
      <c r="J634" s="8"/>
      <c r="K634" s="8"/>
      <c r="T634" s="1"/>
      <c r="U634" s="1"/>
      <c r="V634" s="1"/>
      <c r="W634" s="1"/>
      <c r="X634" s="1"/>
    </row>
    <row r="635" spans="5:24">
      <c r="E635" s="2"/>
      <c r="G635" s="5" t="s">
        <v>233</v>
      </c>
      <c r="H635" s="5" t="s">
        <v>924</v>
      </c>
      <c r="J635" s="8"/>
      <c r="K635" s="8"/>
      <c r="T635" s="1"/>
      <c r="U635" s="1"/>
      <c r="V635" s="1"/>
      <c r="W635" s="1"/>
      <c r="X635" s="1"/>
    </row>
    <row r="636" spans="5:24">
      <c r="E636" s="2"/>
      <c r="G636" s="5" t="s">
        <v>237</v>
      </c>
      <c r="H636" s="5" t="s">
        <v>925</v>
      </c>
      <c r="J636" s="8"/>
      <c r="K636" s="8"/>
      <c r="T636" s="1"/>
      <c r="U636" s="1"/>
      <c r="V636" s="1"/>
      <c r="W636" s="1"/>
      <c r="X636" s="1"/>
    </row>
    <row r="637" spans="5:24">
      <c r="E637" s="2"/>
      <c r="G637" s="5" t="s">
        <v>237</v>
      </c>
      <c r="H637" s="5" t="s">
        <v>926</v>
      </c>
      <c r="J637" s="8"/>
      <c r="K637" s="8"/>
      <c r="T637" s="1"/>
      <c r="U637" s="1"/>
      <c r="V637" s="1"/>
      <c r="W637" s="1"/>
      <c r="X637" s="1"/>
    </row>
    <row r="638" spans="5:24">
      <c r="E638" s="2"/>
      <c r="G638" s="5" t="s">
        <v>237</v>
      </c>
      <c r="H638" s="5" t="s">
        <v>927</v>
      </c>
      <c r="J638" s="8"/>
      <c r="K638" s="8"/>
      <c r="T638" s="1"/>
      <c r="U638" s="1"/>
      <c r="V638" s="1"/>
      <c r="W638" s="1"/>
      <c r="X638" s="1"/>
    </row>
    <row r="639" spans="5:24">
      <c r="E639" s="2"/>
      <c r="G639" s="5" t="s">
        <v>237</v>
      </c>
      <c r="H639" s="5" t="s">
        <v>928</v>
      </c>
      <c r="J639" s="8"/>
      <c r="K639" s="8"/>
      <c r="T639" s="1"/>
      <c r="U639" s="1"/>
      <c r="V639" s="1"/>
      <c r="W639" s="1"/>
      <c r="X639" s="1"/>
    </row>
    <row r="640" spans="5:24">
      <c r="E640" s="2"/>
      <c r="G640" s="5" t="s">
        <v>237</v>
      </c>
      <c r="H640" s="5" t="s">
        <v>929</v>
      </c>
      <c r="J640" s="8"/>
      <c r="K640" s="8"/>
      <c r="T640" s="1"/>
      <c r="U640" s="1"/>
      <c r="V640" s="1"/>
      <c r="W640" s="1"/>
      <c r="X640" s="1"/>
    </row>
    <row r="641" spans="5:24">
      <c r="E641" s="2"/>
      <c r="G641" s="5" t="s">
        <v>237</v>
      </c>
      <c r="H641" s="5" t="s">
        <v>930</v>
      </c>
      <c r="J641" s="8"/>
      <c r="K641" s="8"/>
      <c r="T641" s="1"/>
      <c r="U641" s="1"/>
      <c r="V641" s="1"/>
      <c r="W641" s="1"/>
      <c r="X641" s="1"/>
    </row>
    <row r="642" spans="5:24">
      <c r="E642" s="2"/>
      <c r="G642" s="5" t="s">
        <v>237</v>
      </c>
      <c r="H642" s="5" t="s">
        <v>931</v>
      </c>
      <c r="J642" s="8"/>
      <c r="K642" s="8"/>
      <c r="T642" s="1"/>
      <c r="U642" s="1"/>
      <c r="V642" s="1"/>
      <c r="W642" s="1"/>
      <c r="X642" s="1"/>
    </row>
    <row r="643" spans="5:24">
      <c r="E643" s="2"/>
      <c r="G643" s="5" t="s">
        <v>237</v>
      </c>
      <c r="H643" s="5" t="s">
        <v>932</v>
      </c>
      <c r="J643" s="8"/>
      <c r="K643" s="8"/>
      <c r="T643" s="1"/>
      <c r="U643" s="1"/>
      <c r="V643" s="1"/>
      <c r="W643" s="1"/>
      <c r="X643" s="1"/>
    </row>
    <row r="644" spans="5:24">
      <c r="E644" s="2"/>
      <c r="G644" s="5" t="s">
        <v>237</v>
      </c>
      <c r="H644" s="5" t="s">
        <v>933</v>
      </c>
      <c r="J644" s="8"/>
      <c r="K644" s="8"/>
      <c r="T644" s="1"/>
      <c r="U644" s="1"/>
      <c r="V644" s="1"/>
      <c r="W644" s="1"/>
      <c r="X644" s="1"/>
    </row>
    <row r="645" spans="5:24">
      <c r="E645" s="2"/>
      <c r="G645" s="5" t="s">
        <v>237</v>
      </c>
      <c r="H645" s="5" t="s">
        <v>934</v>
      </c>
      <c r="J645" s="8"/>
      <c r="K645" s="8"/>
      <c r="T645" s="1"/>
      <c r="U645" s="1"/>
      <c r="V645" s="1"/>
      <c r="W645" s="1"/>
      <c r="X645" s="1"/>
    </row>
    <row r="646" spans="5:24">
      <c r="E646" s="2"/>
      <c r="G646" s="5" t="s">
        <v>237</v>
      </c>
      <c r="H646" s="5" t="s">
        <v>935</v>
      </c>
      <c r="J646" s="8"/>
      <c r="K646" s="8"/>
      <c r="T646" s="1"/>
      <c r="U646" s="1"/>
      <c r="V646" s="1"/>
      <c r="W646" s="1"/>
      <c r="X646" s="1"/>
    </row>
    <row r="647" spans="5:24">
      <c r="E647" s="2"/>
      <c r="G647" s="5" t="s">
        <v>237</v>
      </c>
      <c r="H647" s="5" t="s">
        <v>936</v>
      </c>
      <c r="J647" s="8"/>
      <c r="K647" s="8"/>
      <c r="T647" s="1"/>
      <c r="U647" s="1"/>
      <c r="V647" s="1"/>
      <c r="W647" s="1"/>
      <c r="X647" s="1"/>
    </row>
    <row r="648" spans="5:24">
      <c r="E648" s="2"/>
      <c r="G648" s="5" t="s">
        <v>237</v>
      </c>
      <c r="H648" s="5" t="s">
        <v>937</v>
      </c>
      <c r="J648" s="8"/>
      <c r="K648" s="8"/>
      <c r="T648" s="1"/>
      <c r="U648" s="1"/>
      <c r="V648" s="1"/>
      <c r="W648" s="1"/>
      <c r="X648" s="1"/>
    </row>
    <row r="649" spans="5:24">
      <c r="E649" s="2"/>
      <c r="G649" s="5" t="s">
        <v>237</v>
      </c>
      <c r="H649" s="5" t="s">
        <v>938</v>
      </c>
      <c r="J649" s="8"/>
      <c r="K649" s="8"/>
      <c r="T649" s="1"/>
      <c r="U649" s="1"/>
      <c r="V649" s="1"/>
      <c r="W649" s="1"/>
      <c r="X649" s="1"/>
    </row>
    <row r="650" spans="5:24">
      <c r="E650" s="2"/>
      <c r="G650" s="5" t="s">
        <v>237</v>
      </c>
      <c r="H650" s="5" t="s">
        <v>939</v>
      </c>
      <c r="J650" s="8"/>
      <c r="K650" s="8"/>
      <c r="T650" s="1"/>
      <c r="U650" s="1"/>
      <c r="V650" s="1"/>
      <c r="W650" s="1"/>
      <c r="X650" s="1"/>
    </row>
    <row r="651" spans="5:24">
      <c r="E651" s="2"/>
      <c r="G651" s="5" t="s">
        <v>237</v>
      </c>
      <c r="H651" s="5" t="s">
        <v>940</v>
      </c>
      <c r="J651" s="8"/>
      <c r="K651" s="8"/>
      <c r="T651" s="1"/>
      <c r="U651" s="1"/>
      <c r="V651" s="1"/>
      <c r="W651" s="1"/>
      <c r="X651" s="1"/>
    </row>
    <row r="652" spans="5:24">
      <c r="E652" s="2"/>
      <c r="G652" s="5" t="s">
        <v>237</v>
      </c>
      <c r="H652" s="5" t="s">
        <v>941</v>
      </c>
      <c r="J652" s="8"/>
      <c r="K652" s="8"/>
      <c r="T652" s="1"/>
      <c r="U652" s="1"/>
      <c r="V652" s="1"/>
      <c r="W652" s="1"/>
      <c r="X652" s="1"/>
    </row>
    <row r="653" spans="5:24">
      <c r="E653" s="2"/>
      <c r="G653" s="5" t="s">
        <v>237</v>
      </c>
      <c r="H653" s="5" t="s">
        <v>942</v>
      </c>
      <c r="J653" s="8"/>
      <c r="K653" s="8"/>
      <c r="T653" s="1"/>
      <c r="U653" s="1"/>
      <c r="V653" s="1"/>
      <c r="W653" s="1"/>
      <c r="X653" s="1"/>
    </row>
    <row r="654" spans="5:24">
      <c r="E654" s="2"/>
      <c r="G654" s="5" t="s">
        <v>237</v>
      </c>
      <c r="H654" s="5" t="s">
        <v>943</v>
      </c>
      <c r="J654" s="8"/>
      <c r="K654" s="8"/>
      <c r="T654" s="1"/>
      <c r="U654" s="1"/>
      <c r="V654" s="1"/>
      <c r="W654" s="1"/>
      <c r="X654" s="1"/>
    </row>
    <row r="655" spans="5:24">
      <c r="E655" s="2"/>
      <c r="G655" s="5" t="s">
        <v>237</v>
      </c>
      <c r="H655" s="5" t="s">
        <v>944</v>
      </c>
      <c r="J655" s="8"/>
      <c r="K655" s="8"/>
      <c r="T655" s="1"/>
      <c r="U655" s="1"/>
      <c r="V655" s="1"/>
      <c r="W655" s="1"/>
      <c r="X655" s="1"/>
    </row>
    <row r="656" spans="5:24">
      <c r="E656" s="2"/>
      <c r="G656" s="5" t="s">
        <v>237</v>
      </c>
      <c r="H656" s="5" t="s">
        <v>945</v>
      </c>
      <c r="J656" s="8"/>
      <c r="K656" s="8"/>
      <c r="T656" s="1"/>
      <c r="U656" s="1"/>
      <c r="V656" s="1"/>
      <c r="W656" s="1"/>
      <c r="X656" s="1"/>
    </row>
    <row r="657" spans="5:24">
      <c r="E657" s="2"/>
      <c r="G657" s="5" t="s">
        <v>237</v>
      </c>
      <c r="H657" s="5" t="s">
        <v>946</v>
      </c>
      <c r="J657" s="8"/>
      <c r="K657" s="8"/>
      <c r="T657" s="1"/>
      <c r="U657" s="1"/>
      <c r="V657" s="1"/>
      <c r="W657" s="1"/>
      <c r="X657" s="1"/>
    </row>
    <row r="658" spans="5:24">
      <c r="E658" s="2"/>
      <c r="G658" s="5" t="s">
        <v>237</v>
      </c>
      <c r="H658" s="5" t="s">
        <v>947</v>
      </c>
      <c r="J658" s="8"/>
      <c r="K658" s="8"/>
      <c r="T658" s="1"/>
      <c r="U658" s="1"/>
      <c r="V658" s="1"/>
      <c r="W658" s="1"/>
      <c r="X658" s="1"/>
    </row>
    <row r="659" spans="5:24">
      <c r="E659" s="2"/>
      <c r="G659" s="5" t="s">
        <v>237</v>
      </c>
      <c r="H659" s="5" t="s">
        <v>948</v>
      </c>
      <c r="J659" s="8"/>
      <c r="K659" s="8"/>
      <c r="T659" s="1"/>
      <c r="U659" s="1"/>
      <c r="V659" s="1"/>
      <c r="W659" s="1"/>
      <c r="X659" s="1"/>
    </row>
    <row r="660" spans="5:24">
      <c r="E660" s="2"/>
      <c r="G660" s="5" t="s">
        <v>237</v>
      </c>
      <c r="H660" s="5" t="s">
        <v>949</v>
      </c>
      <c r="J660" s="8"/>
      <c r="K660" s="8"/>
      <c r="T660" s="1"/>
      <c r="U660" s="1"/>
      <c r="V660" s="1"/>
      <c r="W660" s="1"/>
      <c r="X660" s="1"/>
    </row>
    <row r="661" spans="5:24">
      <c r="E661" s="2"/>
      <c r="G661" s="5" t="s">
        <v>237</v>
      </c>
      <c r="H661" s="5" t="s">
        <v>950</v>
      </c>
      <c r="J661" s="8"/>
      <c r="K661" s="8"/>
      <c r="T661" s="1"/>
      <c r="U661" s="1"/>
      <c r="V661" s="1"/>
      <c r="W661" s="1"/>
      <c r="X661" s="1"/>
    </row>
    <row r="662" spans="5:24">
      <c r="E662" s="2"/>
      <c r="G662" s="5" t="s">
        <v>237</v>
      </c>
      <c r="H662" s="5" t="s">
        <v>951</v>
      </c>
      <c r="J662" s="8"/>
      <c r="K662" s="8"/>
      <c r="T662" s="1"/>
      <c r="U662" s="1"/>
      <c r="V662" s="1"/>
      <c r="W662" s="1"/>
      <c r="X662" s="1"/>
    </row>
    <row r="663" spans="5:24">
      <c r="E663" s="2"/>
      <c r="G663" s="5" t="s">
        <v>237</v>
      </c>
      <c r="H663" s="5" t="s">
        <v>952</v>
      </c>
      <c r="J663" s="8"/>
      <c r="K663" s="8"/>
      <c r="T663" s="1"/>
      <c r="U663" s="1"/>
      <c r="V663" s="1"/>
      <c r="W663" s="1"/>
      <c r="X663" s="1"/>
    </row>
    <row r="664" spans="5:24">
      <c r="E664" s="2"/>
      <c r="G664" s="5" t="s">
        <v>237</v>
      </c>
      <c r="H664" s="5" t="s">
        <v>953</v>
      </c>
      <c r="J664" s="8"/>
      <c r="K664" s="8"/>
      <c r="T664" s="1"/>
      <c r="U664" s="1"/>
      <c r="V664" s="1"/>
      <c r="W664" s="1"/>
      <c r="X664" s="1"/>
    </row>
    <row r="665" spans="5:24">
      <c r="E665" s="2"/>
      <c r="G665" s="5" t="s">
        <v>237</v>
      </c>
      <c r="H665" s="5" t="s">
        <v>954</v>
      </c>
      <c r="J665" s="8"/>
      <c r="K665" s="8"/>
      <c r="T665" s="1"/>
      <c r="U665" s="1"/>
      <c r="V665" s="1"/>
      <c r="W665" s="1"/>
      <c r="X665" s="1"/>
    </row>
    <row r="666" spans="5:24">
      <c r="E666" s="2"/>
      <c r="G666" s="5" t="s">
        <v>237</v>
      </c>
      <c r="H666" s="5" t="s">
        <v>955</v>
      </c>
      <c r="J666" s="8"/>
      <c r="K666" s="8"/>
      <c r="T666" s="1"/>
      <c r="U666" s="1"/>
      <c r="V666" s="1"/>
      <c r="W666" s="1"/>
      <c r="X666" s="1"/>
    </row>
    <row r="667" spans="5:24">
      <c r="E667" s="2"/>
      <c r="G667" s="5" t="s">
        <v>237</v>
      </c>
      <c r="H667" s="5" t="s">
        <v>956</v>
      </c>
      <c r="J667" s="8"/>
      <c r="K667" s="8"/>
      <c r="T667" s="1"/>
      <c r="U667" s="1"/>
      <c r="V667" s="1"/>
      <c r="W667" s="1"/>
      <c r="X667" s="1"/>
    </row>
    <row r="668" spans="5:24">
      <c r="E668" s="2"/>
      <c r="G668" s="5" t="s">
        <v>237</v>
      </c>
      <c r="H668" s="5" t="s">
        <v>957</v>
      </c>
      <c r="J668" s="8"/>
      <c r="K668" s="8"/>
      <c r="T668" s="1"/>
      <c r="U668" s="1"/>
      <c r="V668" s="1"/>
      <c r="W668" s="1"/>
      <c r="X668" s="1"/>
    </row>
    <row r="669" spans="5:24">
      <c r="E669" s="2"/>
      <c r="G669" s="5" t="s">
        <v>237</v>
      </c>
      <c r="H669" s="5" t="s">
        <v>958</v>
      </c>
      <c r="J669" s="8"/>
      <c r="K669" s="8"/>
      <c r="T669" s="1"/>
      <c r="U669" s="1"/>
      <c r="V669" s="1"/>
      <c r="W669" s="1"/>
      <c r="X669" s="1"/>
    </row>
    <row r="670" spans="5:24">
      <c r="E670" s="2"/>
      <c r="G670" s="5" t="s">
        <v>237</v>
      </c>
      <c r="H670" s="5" t="s">
        <v>959</v>
      </c>
      <c r="J670" s="8"/>
      <c r="K670" s="8"/>
      <c r="T670" s="1"/>
      <c r="U670" s="1"/>
      <c r="V670" s="1"/>
      <c r="W670" s="1"/>
      <c r="X670" s="1"/>
    </row>
    <row r="671" spans="5:24">
      <c r="E671" s="2"/>
      <c r="G671" s="5" t="s">
        <v>237</v>
      </c>
      <c r="H671" s="5" t="s">
        <v>960</v>
      </c>
      <c r="J671" s="8"/>
      <c r="K671" s="8"/>
      <c r="T671" s="1"/>
      <c r="U671" s="1"/>
      <c r="V671" s="1"/>
      <c r="W671" s="1"/>
      <c r="X671" s="1"/>
    </row>
    <row r="672" spans="5:24">
      <c r="E672" s="2"/>
      <c r="G672" s="5" t="s">
        <v>237</v>
      </c>
      <c r="H672" s="5" t="s">
        <v>961</v>
      </c>
      <c r="J672" s="8"/>
      <c r="K672" s="8"/>
      <c r="T672" s="1"/>
      <c r="U672" s="1"/>
      <c r="V672" s="1"/>
      <c r="W672" s="1"/>
      <c r="X672" s="1"/>
    </row>
    <row r="673" spans="5:24">
      <c r="E673" s="2"/>
      <c r="G673" s="5" t="s">
        <v>237</v>
      </c>
      <c r="H673" s="5" t="s">
        <v>962</v>
      </c>
      <c r="J673" s="8"/>
      <c r="K673" s="8"/>
      <c r="T673" s="1"/>
      <c r="U673" s="1"/>
      <c r="V673" s="1"/>
      <c r="W673" s="1"/>
      <c r="X673" s="1"/>
    </row>
    <row r="674" spans="5:24">
      <c r="E674" s="2"/>
      <c r="G674" s="5" t="s">
        <v>237</v>
      </c>
      <c r="H674" s="5" t="s">
        <v>963</v>
      </c>
      <c r="J674" s="8"/>
      <c r="K674" s="8"/>
      <c r="T674" s="1"/>
      <c r="U674" s="1"/>
      <c r="V674" s="1"/>
      <c r="W674" s="1"/>
      <c r="X674" s="1"/>
    </row>
    <row r="675" spans="5:24">
      <c r="E675" s="2"/>
      <c r="G675" s="5" t="s">
        <v>237</v>
      </c>
      <c r="H675" s="5" t="s">
        <v>964</v>
      </c>
      <c r="J675" s="8"/>
      <c r="K675" s="8"/>
      <c r="T675" s="1"/>
      <c r="U675" s="1"/>
      <c r="V675" s="1"/>
      <c r="W675" s="1"/>
      <c r="X675" s="1"/>
    </row>
    <row r="676" spans="5:24">
      <c r="E676" s="2"/>
      <c r="G676" s="5" t="s">
        <v>237</v>
      </c>
      <c r="H676" s="5" t="s">
        <v>965</v>
      </c>
      <c r="J676" s="8"/>
      <c r="K676" s="8"/>
      <c r="T676" s="1"/>
      <c r="U676" s="1"/>
      <c r="V676" s="1"/>
      <c r="W676" s="1"/>
      <c r="X676" s="1"/>
    </row>
    <row r="677" spans="5:24">
      <c r="E677" s="2"/>
      <c r="G677" s="5" t="s">
        <v>237</v>
      </c>
      <c r="H677" s="5" t="s">
        <v>966</v>
      </c>
      <c r="J677" s="8"/>
      <c r="K677" s="8"/>
      <c r="T677" s="1"/>
      <c r="U677" s="1"/>
      <c r="V677" s="1"/>
      <c r="W677" s="1"/>
      <c r="X677" s="1"/>
    </row>
    <row r="678" spans="5:24">
      <c r="E678" s="2"/>
      <c r="G678" s="5" t="s">
        <v>237</v>
      </c>
      <c r="H678" s="5" t="s">
        <v>967</v>
      </c>
      <c r="J678" s="8"/>
      <c r="K678" s="8"/>
      <c r="T678" s="1"/>
      <c r="U678" s="1"/>
      <c r="V678" s="1"/>
      <c r="W678" s="1"/>
      <c r="X678" s="1"/>
    </row>
    <row r="679" spans="5:24">
      <c r="E679" s="2"/>
      <c r="G679" s="5" t="s">
        <v>237</v>
      </c>
      <c r="H679" s="5" t="s">
        <v>968</v>
      </c>
      <c r="J679" s="8"/>
      <c r="K679" s="8"/>
      <c r="T679" s="1"/>
      <c r="U679" s="1"/>
      <c r="V679" s="1"/>
      <c r="W679" s="1"/>
      <c r="X679" s="1"/>
    </row>
    <row r="680" spans="5:24">
      <c r="E680" s="2"/>
      <c r="G680" s="5" t="s">
        <v>237</v>
      </c>
      <c r="H680" s="5" t="s">
        <v>969</v>
      </c>
      <c r="J680" s="8"/>
      <c r="K680" s="8"/>
      <c r="T680" s="1"/>
      <c r="U680" s="1"/>
      <c r="V680" s="1"/>
      <c r="W680" s="1"/>
      <c r="X680" s="1"/>
    </row>
    <row r="681" spans="5:24">
      <c r="E681" s="2"/>
      <c r="G681" s="5" t="s">
        <v>237</v>
      </c>
      <c r="H681" s="5" t="s">
        <v>970</v>
      </c>
      <c r="J681" s="8"/>
      <c r="K681" s="8"/>
      <c r="T681" s="1"/>
      <c r="U681" s="1"/>
      <c r="V681" s="1"/>
      <c r="W681" s="1"/>
      <c r="X681" s="1"/>
    </row>
    <row r="682" spans="5:24">
      <c r="E682" s="2"/>
      <c r="G682" s="5" t="s">
        <v>237</v>
      </c>
      <c r="H682" s="5" t="s">
        <v>971</v>
      </c>
      <c r="J682" s="8"/>
      <c r="K682" s="8"/>
      <c r="T682" s="1"/>
      <c r="U682" s="1"/>
      <c r="V682" s="1"/>
      <c r="W682" s="1"/>
      <c r="X682" s="1"/>
    </row>
    <row r="683" spans="5:24">
      <c r="E683" s="2"/>
      <c r="G683" s="5" t="s">
        <v>237</v>
      </c>
      <c r="H683" s="5" t="s">
        <v>972</v>
      </c>
      <c r="J683" s="8"/>
      <c r="K683" s="8"/>
      <c r="T683" s="1"/>
      <c r="U683" s="1"/>
      <c r="V683" s="1"/>
      <c r="W683" s="1"/>
      <c r="X683" s="1"/>
    </row>
    <row r="684" spans="5:24">
      <c r="E684" s="2"/>
      <c r="G684" s="5" t="s">
        <v>237</v>
      </c>
      <c r="H684" s="5" t="s">
        <v>973</v>
      </c>
      <c r="J684" s="8"/>
      <c r="K684" s="8"/>
      <c r="T684" s="1"/>
      <c r="U684" s="1"/>
      <c r="V684" s="1"/>
      <c r="W684" s="1"/>
      <c r="X684" s="1"/>
    </row>
    <row r="685" spans="5:24">
      <c r="E685" s="2"/>
      <c r="G685" s="5" t="s">
        <v>237</v>
      </c>
      <c r="H685" s="5" t="s">
        <v>974</v>
      </c>
      <c r="J685" s="8"/>
      <c r="K685" s="8"/>
      <c r="T685" s="1"/>
      <c r="U685" s="1"/>
      <c r="V685" s="1"/>
      <c r="W685" s="1"/>
      <c r="X685" s="1"/>
    </row>
    <row r="686" spans="5:24">
      <c r="E686" s="2"/>
      <c r="G686" s="5" t="s">
        <v>237</v>
      </c>
      <c r="H686" s="5" t="s">
        <v>975</v>
      </c>
      <c r="J686" s="8"/>
      <c r="K686" s="8"/>
      <c r="T686" s="1"/>
      <c r="U686" s="1"/>
      <c r="V686" s="1"/>
      <c r="W686" s="1"/>
      <c r="X686" s="1"/>
    </row>
    <row r="687" spans="5:24">
      <c r="E687" s="2"/>
      <c r="G687" s="5" t="s">
        <v>237</v>
      </c>
      <c r="H687" s="5" t="s">
        <v>976</v>
      </c>
      <c r="J687" s="8"/>
      <c r="K687" s="8"/>
      <c r="T687" s="1"/>
      <c r="U687" s="1"/>
      <c r="V687" s="1"/>
      <c r="W687" s="1"/>
      <c r="X687" s="1"/>
    </row>
    <row r="688" spans="5:24">
      <c r="E688" s="2"/>
      <c r="G688" s="5" t="s">
        <v>237</v>
      </c>
      <c r="H688" s="5" t="s">
        <v>977</v>
      </c>
      <c r="J688" s="8"/>
      <c r="K688" s="8"/>
      <c r="T688" s="1"/>
      <c r="U688" s="1"/>
      <c r="V688" s="1"/>
      <c r="W688" s="1"/>
      <c r="X688" s="1"/>
    </row>
    <row r="689" spans="5:24">
      <c r="E689" s="2"/>
      <c r="G689" s="5" t="s">
        <v>237</v>
      </c>
      <c r="H689" s="5" t="s">
        <v>978</v>
      </c>
      <c r="J689" s="8"/>
      <c r="K689" s="8"/>
      <c r="T689" s="1"/>
      <c r="U689" s="1"/>
      <c r="V689" s="1"/>
      <c r="W689" s="1"/>
      <c r="X689" s="1"/>
    </row>
    <row r="690" spans="5:24">
      <c r="E690" s="2"/>
      <c r="G690" s="5" t="s">
        <v>237</v>
      </c>
      <c r="H690" s="5" t="s">
        <v>979</v>
      </c>
      <c r="J690" s="8"/>
      <c r="K690" s="8"/>
      <c r="T690" s="1"/>
      <c r="U690" s="1"/>
      <c r="V690" s="1"/>
      <c r="W690" s="1"/>
      <c r="X690" s="1"/>
    </row>
    <row r="691" spans="5:24">
      <c r="E691" s="2"/>
      <c r="G691" s="5" t="s">
        <v>237</v>
      </c>
      <c r="H691" s="5" t="s">
        <v>980</v>
      </c>
      <c r="J691" s="8"/>
      <c r="K691" s="8"/>
      <c r="T691" s="1"/>
      <c r="U691" s="1"/>
      <c r="V691" s="1"/>
      <c r="W691" s="1"/>
      <c r="X691" s="1"/>
    </row>
    <row r="692" spans="5:24">
      <c r="E692" s="2"/>
      <c r="G692" s="5" t="s">
        <v>237</v>
      </c>
      <c r="H692" s="5" t="s">
        <v>981</v>
      </c>
      <c r="J692" s="8"/>
      <c r="K692" s="8"/>
      <c r="T692" s="1"/>
      <c r="U692" s="1"/>
      <c r="V692" s="1"/>
      <c r="W692" s="1"/>
      <c r="X692" s="1"/>
    </row>
    <row r="693" spans="5:24">
      <c r="E693" s="2"/>
      <c r="G693" s="5" t="s">
        <v>237</v>
      </c>
      <c r="H693" s="5" t="s">
        <v>982</v>
      </c>
      <c r="J693" s="8"/>
      <c r="K693" s="8"/>
      <c r="T693" s="1"/>
      <c r="U693" s="1"/>
      <c r="V693" s="1"/>
      <c r="W693" s="1"/>
      <c r="X693" s="1"/>
    </row>
    <row r="694" spans="5:24">
      <c r="E694" s="2"/>
      <c r="G694" s="5" t="s">
        <v>237</v>
      </c>
      <c r="H694" s="5" t="s">
        <v>983</v>
      </c>
      <c r="J694" s="8"/>
      <c r="K694" s="8"/>
      <c r="T694" s="1"/>
      <c r="U694" s="1"/>
      <c r="V694" s="1"/>
      <c r="W694" s="1"/>
      <c r="X694" s="1"/>
    </row>
    <row r="695" spans="5:24">
      <c r="E695" s="2"/>
      <c r="G695" s="5" t="s">
        <v>237</v>
      </c>
      <c r="H695" s="5" t="s">
        <v>984</v>
      </c>
      <c r="J695" s="8"/>
      <c r="K695" s="8"/>
      <c r="T695" s="1"/>
      <c r="U695" s="1"/>
      <c r="V695" s="1"/>
      <c r="W695" s="1"/>
      <c r="X695" s="1"/>
    </row>
    <row r="696" spans="5:24">
      <c r="E696" s="2"/>
      <c r="G696" s="5" t="s">
        <v>237</v>
      </c>
      <c r="H696" s="5" t="s">
        <v>985</v>
      </c>
      <c r="J696" s="8"/>
      <c r="K696" s="8"/>
      <c r="T696" s="1"/>
      <c r="U696" s="1"/>
      <c r="V696" s="1"/>
      <c r="W696" s="1"/>
      <c r="X696" s="1"/>
    </row>
    <row r="697" spans="5:24">
      <c r="E697" s="2"/>
      <c r="G697" s="5" t="s">
        <v>237</v>
      </c>
      <c r="H697" s="5" t="s">
        <v>986</v>
      </c>
      <c r="J697" s="8"/>
      <c r="K697" s="8"/>
      <c r="T697" s="1"/>
      <c r="U697" s="1"/>
      <c r="V697" s="1"/>
      <c r="W697" s="1"/>
      <c r="X697" s="1"/>
    </row>
    <row r="698" spans="5:24">
      <c r="E698" s="2"/>
      <c r="G698" s="5" t="s">
        <v>241</v>
      </c>
      <c r="H698" s="5" t="s">
        <v>987</v>
      </c>
      <c r="J698" s="8"/>
      <c r="K698" s="8"/>
      <c r="T698" s="1"/>
      <c r="U698" s="1"/>
      <c r="V698" s="1"/>
      <c r="W698" s="1"/>
      <c r="X698" s="1"/>
    </row>
    <row r="699" spans="5:24">
      <c r="E699" s="2"/>
      <c r="G699" s="5" t="s">
        <v>241</v>
      </c>
      <c r="H699" s="5" t="s">
        <v>988</v>
      </c>
      <c r="J699" s="8"/>
      <c r="K699" s="8"/>
      <c r="T699" s="1"/>
      <c r="U699" s="1"/>
      <c r="V699" s="1"/>
      <c r="W699" s="1"/>
      <c r="X699" s="1"/>
    </row>
    <row r="700" spans="5:24">
      <c r="E700" s="2"/>
      <c r="G700" s="5" t="s">
        <v>241</v>
      </c>
      <c r="H700" s="5" t="s">
        <v>989</v>
      </c>
      <c r="J700" s="8"/>
      <c r="K700" s="8"/>
      <c r="T700" s="1"/>
      <c r="U700" s="1"/>
      <c r="V700" s="1"/>
      <c r="W700" s="1"/>
      <c r="X700" s="1"/>
    </row>
    <row r="701" spans="5:24">
      <c r="E701" s="2"/>
      <c r="G701" s="5" t="s">
        <v>241</v>
      </c>
      <c r="H701" s="5" t="s">
        <v>990</v>
      </c>
      <c r="J701" s="8"/>
      <c r="K701" s="8"/>
      <c r="T701" s="1"/>
      <c r="U701" s="1"/>
      <c r="V701" s="1"/>
      <c r="W701" s="1"/>
      <c r="X701" s="1"/>
    </row>
    <row r="702" spans="5:24">
      <c r="E702" s="2"/>
      <c r="G702" s="5" t="s">
        <v>241</v>
      </c>
      <c r="H702" s="5" t="s">
        <v>991</v>
      </c>
      <c r="J702" s="8"/>
      <c r="K702" s="8"/>
      <c r="T702" s="1"/>
      <c r="U702" s="1"/>
      <c r="V702" s="1"/>
      <c r="W702" s="1"/>
      <c r="X702" s="1"/>
    </row>
    <row r="703" spans="5:24">
      <c r="E703" s="2"/>
      <c r="G703" s="5" t="s">
        <v>241</v>
      </c>
      <c r="H703" s="5" t="s">
        <v>992</v>
      </c>
      <c r="J703" s="8"/>
      <c r="K703" s="8"/>
      <c r="T703" s="1"/>
      <c r="U703" s="1"/>
      <c r="V703" s="1"/>
      <c r="W703" s="1"/>
      <c r="X703" s="1"/>
    </row>
    <row r="704" spans="5:24">
      <c r="E704" s="2"/>
      <c r="G704" s="5" t="s">
        <v>241</v>
      </c>
      <c r="H704" s="5" t="s">
        <v>993</v>
      </c>
      <c r="J704" s="8"/>
      <c r="K704" s="8"/>
      <c r="T704" s="1"/>
      <c r="U704" s="1"/>
      <c r="V704" s="1"/>
      <c r="W704" s="1"/>
      <c r="X704" s="1"/>
    </row>
    <row r="705" spans="5:24">
      <c r="E705" s="2"/>
      <c r="G705" s="5" t="s">
        <v>241</v>
      </c>
      <c r="H705" s="5" t="s">
        <v>994</v>
      </c>
      <c r="J705" s="8"/>
      <c r="K705" s="8"/>
      <c r="T705" s="1"/>
      <c r="U705" s="1"/>
      <c r="V705" s="1"/>
      <c r="W705" s="1"/>
      <c r="X705" s="1"/>
    </row>
    <row r="706" spans="5:24">
      <c r="E706" s="2"/>
      <c r="G706" s="5" t="s">
        <v>241</v>
      </c>
      <c r="H706" s="5" t="s">
        <v>995</v>
      </c>
      <c r="J706" s="8"/>
      <c r="K706" s="8"/>
      <c r="T706" s="1"/>
      <c r="U706" s="1"/>
      <c r="V706" s="1"/>
      <c r="W706" s="1"/>
      <c r="X706" s="1"/>
    </row>
    <row r="707" spans="5:24">
      <c r="E707" s="2"/>
      <c r="G707" s="5" t="s">
        <v>241</v>
      </c>
      <c r="H707" s="5" t="s">
        <v>996</v>
      </c>
      <c r="J707" s="8"/>
      <c r="K707" s="8"/>
      <c r="T707" s="1"/>
      <c r="U707" s="1"/>
      <c r="V707" s="1"/>
      <c r="W707" s="1"/>
      <c r="X707" s="1"/>
    </row>
    <row r="708" spans="5:24">
      <c r="E708" s="2"/>
      <c r="G708" s="5" t="s">
        <v>241</v>
      </c>
      <c r="H708" s="5" t="s">
        <v>997</v>
      </c>
      <c r="J708" s="8"/>
      <c r="K708" s="8"/>
      <c r="T708" s="1"/>
      <c r="U708" s="1"/>
      <c r="V708" s="1"/>
      <c r="W708" s="1"/>
      <c r="X708" s="1"/>
    </row>
    <row r="709" spans="5:24">
      <c r="E709" s="2"/>
      <c r="G709" s="5" t="s">
        <v>241</v>
      </c>
      <c r="H709" s="5" t="s">
        <v>998</v>
      </c>
      <c r="J709" s="8"/>
      <c r="K709" s="8"/>
      <c r="T709" s="1"/>
      <c r="U709" s="1"/>
      <c r="V709" s="1"/>
      <c r="W709" s="1"/>
      <c r="X709" s="1"/>
    </row>
    <row r="710" spans="5:24">
      <c r="E710" s="2"/>
      <c r="G710" s="5" t="s">
        <v>241</v>
      </c>
      <c r="H710" s="5" t="s">
        <v>999</v>
      </c>
      <c r="J710" s="8"/>
      <c r="K710" s="8"/>
      <c r="T710" s="1"/>
      <c r="U710" s="1"/>
      <c r="V710" s="1"/>
      <c r="W710" s="1"/>
      <c r="X710" s="1"/>
    </row>
    <row r="711" spans="5:24">
      <c r="E711" s="2"/>
      <c r="G711" s="5" t="s">
        <v>241</v>
      </c>
      <c r="H711" s="5" t="s">
        <v>1000</v>
      </c>
      <c r="J711" s="8"/>
      <c r="K711" s="8"/>
      <c r="T711" s="1"/>
      <c r="U711" s="1"/>
      <c r="V711" s="1"/>
      <c r="W711" s="1"/>
      <c r="X711" s="1"/>
    </row>
    <row r="712" spans="5:24">
      <c r="E712" s="2"/>
      <c r="G712" s="5" t="s">
        <v>241</v>
      </c>
      <c r="H712" s="5" t="s">
        <v>1001</v>
      </c>
      <c r="J712" s="8"/>
      <c r="K712" s="8"/>
      <c r="T712" s="1"/>
      <c r="U712" s="1"/>
      <c r="V712" s="1"/>
      <c r="W712" s="1"/>
      <c r="X712" s="1"/>
    </row>
    <row r="713" spans="5:24">
      <c r="E713" s="2"/>
      <c r="G713" s="5" t="s">
        <v>241</v>
      </c>
      <c r="H713" s="5" t="s">
        <v>1002</v>
      </c>
      <c r="J713" s="8"/>
      <c r="K713" s="8"/>
      <c r="T713" s="1"/>
      <c r="U713" s="1"/>
      <c r="V713" s="1"/>
      <c r="W713" s="1"/>
      <c r="X713" s="1"/>
    </row>
    <row r="714" spans="5:24">
      <c r="E714" s="2"/>
      <c r="G714" s="5" t="s">
        <v>241</v>
      </c>
      <c r="H714" s="5" t="s">
        <v>1003</v>
      </c>
      <c r="J714" s="8"/>
      <c r="K714" s="8"/>
      <c r="T714" s="1"/>
      <c r="U714" s="1"/>
      <c r="V714" s="1"/>
      <c r="W714" s="1"/>
      <c r="X714" s="1"/>
    </row>
    <row r="715" spans="5:24">
      <c r="E715" s="2"/>
      <c r="G715" s="5" t="s">
        <v>241</v>
      </c>
      <c r="H715" s="5" t="s">
        <v>1004</v>
      </c>
      <c r="J715" s="8"/>
      <c r="K715" s="8"/>
      <c r="T715" s="1"/>
      <c r="U715" s="1"/>
      <c r="V715" s="1"/>
      <c r="W715" s="1"/>
      <c r="X715" s="1"/>
    </row>
    <row r="716" spans="5:24">
      <c r="E716" s="2"/>
      <c r="G716" s="5" t="s">
        <v>241</v>
      </c>
      <c r="H716" s="5" t="s">
        <v>1005</v>
      </c>
      <c r="J716" s="8"/>
      <c r="K716" s="8"/>
      <c r="T716" s="1"/>
      <c r="U716" s="1"/>
      <c r="V716" s="1"/>
      <c r="W716" s="1"/>
      <c r="X716" s="1"/>
    </row>
    <row r="717" spans="5:24">
      <c r="E717" s="2"/>
      <c r="G717" s="5" t="s">
        <v>241</v>
      </c>
      <c r="H717" s="5" t="s">
        <v>1006</v>
      </c>
      <c r="J717" s="8"/>
      <c r="K717" s="8"/>
      <c r="T717" s="1"/>
      <c r="U717" s="1"/>
      <c r="V717" s="1"/>
      <c r="W717" s="1"/>
      <c r="X717" s="1"/>
    </row>
    <row r="718" spans="5:24">
      <c r="E718" s="2"/>
      <c r="G718" s="5" t="s">
        <v>241</v>
      </c>
      <c r="H718" s="5" t="s">
        <v>1007</v>
      </c>
      <c r="J718" s="8"/>
      <c r="K718" s="8"/>
      <c r="T718" s="1"/>
      <c r="U718" s="1"/>
      <c r="V718" s="1"/>
      <c r="W718" s="1"/>
      <c r="X718" s="1"/>
    </row>
    <row r="719" spans="5:24">
      <c r="E719" s="2"/>
      <c r="G719" s="5" t="s">
        <v>241</v>
      </c>
      <c r="H719" s="5" t="s">
        <v>1008</v>
      </c>
      <c r="J719" s="8"/>
      <c r="K719" s="8"/>
      <c r="T719" s="1"/>
      <c r="U719" s="1"/>
      <c r="V719" s="1"/>
      <c r="W719" s="1"/>
      <c r="X719" s="1"/>
    </row>
    <row r="720" spans="5:24">
      <c r="E720" s="2"/>
      <c r="G720" s="5" t="s">
        <v>241</v>
      </c>
      <c r="H720" s="5" t="s">
        <v>1009</v>
      </c>
      <c r="J720" s="8"/>
      <c r="K720" s="8"/>
      <c r="T720" s="1"/>
      <c r="U720" s="1"/>
      <c r="V720" s="1"/>
      <c r="W720" s="1"/>
      <c r="X720" s="1"/>
    </row>
    <row r="721" spans="5:24">
      <c r="E721" s="2"/>
      <c r="G721" s="5" t="s">
        <v>241</v>
      </c>
      <c r="H721" s="5" t="s">
        <v>1010</v>
      </c>
      <c r="J721" s="8"/>
      <c r="K721" s="8"/>
      <c r="T721" s="1"/>
      <c r="U721" s="1"/>
      <c r="V721" s="1"/>
      <c r="W721" s="1"/>
      <c r="X721" s="1"/>
    </row>
    <row r="722" spans="5:24">
      <c r="E722" s="2"/>
      <c r="G722" s="5" t="s">
        <v>241</v>
      </c>
      <c r="H722" s="5" t="s">
        <v>1011</v>
      </c>
      <c r="J722" s="8"/>
      <c r="K722" s="8"/>
      <c r="T722" s="1"/>
      <c r="U722" s="1"/>
      <c r="V722" s="1"/>
      <c r="W722" s="1"/>
      <c r="X722" s="1"/>
    </row>
    <row r="723" spans="5:24">
      <c r="E723" s="2"/>
      <c r="G723" s="5" t="s">
        <v>241</v>
      </c>
      <c r="H723" s="5" t="s">
        <v>1012</v>
      </c>
      <c r="J723" s="8"/>
      <c r="K723" s="8"/>
      <c r="T723" s="1"/>
      <c r="U723" s="1"/>
      <c r="V723" s="1"/>
      <c r="W723" s="1"/>
      <c r="X723" s="1"/>
    </row>
    <row r="724" spans="5:24">
      <c r="E724" s="2"/>
      <c r="G724" s="5" t="s">
        <v>241</v>
      </c>
      <c r="H724" s="5" t="s">
        <v>1013</v>
      </c>
      <c r="J724" s="8"/>
      <c r="K724" s="8"/>
      <c r="T724" s="1"/>
      <c r="U724" s="1"/>
      <c r="V724" s="1"/>
      <c r="W724" s="1"/>
      <c r="X724" s="1"/>
    </row>
    <row r="725" spans="5:24">
      <c r="E725" s="2"/>
      <c r="G725" s="5" t="s">
        <v>241</v>
      </c>
      <c r="H725" s="5" t="s">
        <v>1014</v>
      </c>
      <c r="J725" s="8"/>
      <c r="K725" s="8"/>
      <c r="T725" s="1"/>
      <c r="U725" s="1"/>
      <c r="V725" s="1"/>
      <c r="W725" s="1"/>
      <c r="X725" s="1"/>
    </row>
    <row r="726" spans="5:24">
      <c r="E726" s="2"/>
      <c r="G726" s="5" t="s">
        <v>241</v>
      </c>
      <c r="H726" s="5" t="s">
        <v>1015</v>
      </c>
      <c r="J726" s="8"/>
      <c r="K726" s="8"/>
      <c r="T726" s="1"/>
      <c r="U726" s="1"/>
      <c r="V726" s="1"/>
      <c r="W726" s="1"/>
      <c r="X726" s="1"/>
    </row>
    <row r="727" spans="5:24">
      <c r="E727" s="2"/>
      <c r="G727" s="5" t="s">
        <v>241</v>
      </c>
      <c r="H727" s="5" t="s">
        <v>1016</v>
      </c>
      <c r="J727" s="8"/>
      <c r="K727" s="8"/>
      <c r="T727" s="1"/>
      <c r="U727" s="1"/>
      <c r="V727" s="1"/>
      <c r="W727" s="1"/>
      <c r="X727" s="1"/>
    </row>
    <row r="728" spans="5:24">
      <c r="E728" s="2"/>
      <c r="G728" s="5" t="s">
        <v>241</v>
      </c>
      <c r="H728" s="5" t="s">
        <v>1017</v>
      </c>
      <c r="J728" s="8"/>
      <c r="K728" s="8"/>
      <c r="T728" s="1"/>
      <c r="U728" s="1"/>
      <c r="V728" s="1"/>
      <c r="W728" s="1"/>
      <c r="X728" s="1"/>
    </row>
    <row r="729" spans="5:24">
      <c r="E729" s="2"/>
      <c r="G729" s="5" t="s">
        <v>241</v>
      </c>
      <c r="H729" s="5" t="s">
        <v>1018</v>
      </c>
      <c r="J729" s="8"/>
      <c r="K729" s="8"/>
      <c r="T729" s="1"/>
      <c r="U729" s="1"/>
      <c r="V729" s="1"/>
      <c r="W729" s="1"/>
      <c r="X729" s="1"/>
    </row>
    <row r="730" spans="5:24">
      <c r="E730" s="2"/>
      <c r="G730" s="5" t="s">
        <v>241</v>
      </c>
      <c r="H730" s="5" t="s">
        <v>1019</v>
      </c>
      <c r="J730" s="8"/>
      <c r="K730" s="8"/>
      <c r="T730" s="1"/>
      <c r="U730" s="1"/>
      <c r="V730" s="1"/>
      <c r="W730" s="1"/>
      <c r="X730" s="1"/>
    </row>
    <row r="731" spans="5:24">
      <c r="E731" s="2"/>
      <c r="G731" s="5" t="s">
        <v>245</v>
      </c>
      <c r="H731" s="5" t="s">
        <v>1020</v>
      </c>
      <c r="J731" s="8"/>
      <c r="K731" s="8"/>
      <c r="T731" s="1"/>
      <c r="U731" s="1"/>
      <c r="V731" s="1"/>
      <c r="W731" s="1"/>
      <c r="X731" s="1"/>
    </row>
    <row r="732" spans="5:24">
      <c r="E732" s="2"/>
      <c r="G732" s="5" t="s">
        <v>245</v>
      </c>
      <c r="H732" s="5" t="s">
        <v>1021</v>
      </c>
      <c r="J732" s="8"/>
      <c r="K732" s="8"/>
      <c r="T732" s="1"/>
      <c r="U732" s="1"/>
      <c r="V732" s="1"/>
      <c r="W732" s="1"/>
      <c r="X732" s="1"/>
    </row>
    <row r="733" spans="5:24">
      <c r="E733" s="2"/>
      <c r="G733" s="5" t="s">
        <v>245</v>
      </c>
      <c r="H733" s="5" t="s">
        <v>1022</v>
      </c>
      <c r="J733" s="8"/>
      <c r="K733" s="8"/>
      <c r="T733" s="1"/>
      <c r="U733" s="1"/>
      <c r="V733" s="1"/>
      <c r="W733" s="1"/>
      <c r="X733" s="1"/>
    </row>
    <row r="734" spans="5:24">
      <c r="E734" s="2"/>
      <c r="G734" s="5" t="s">
        <v>245</v>
      </c>
      <c r="H734" s="5" t="s">
        <v>1023</v>
      </c>
      <c r="J734" s="8"/>
      <c r="K734" s="8"/>
      <c r="T734" s="1"/>
      <c r="U734" s="1"/>
      <c r="V734" s="1"/>
      <c r="W734" s="1"/>
      <c r="X734" s="1"/>
    </row>
    <row r="735" spans="5:24">
      <c r="E735" s="2"/>
      <c r="G735" s="5" t="s">
        <v>245</v>
      </c>
      <c r="H735" s="5" t="s">
        <v>1024</v>
      </c>
      <c r="J735" s="8"/>
      <c r="K735" s="8"/>
      <c r="T735" s="1"/>
      <c r="U735" s="1"/>
      <c r="V735" s="1"/>
      <c r="W735" s="1"/>
      <c r="X735" s="1"/>
    </row>
    <row r="736" spans="5:24">
      <c r="E736" s="2"/>
      <c r="G736" s="5" t="s">
        <v>245</v>
      </c>
      <c r="H736" s="5" t="s">
        <v>1025</v>
      </c>
      <c r="J736" s="8"/>
      <c r="K736" s="8"/>
      <c r="T736" s="1"/>
      <c r="U736" s="1"/>
      <c r="V736" s="1"/>
      <c r="W736" s="1"/>
      <c r="X736" s="1"/>
    </row>
    <row r="737" spans="5:24">
      <c r="E737" s="2"/>
      <c r="G737" s="5" t="s">
        <v>245</v>
      </c>
      <c r="H737" s="5" t="s">
        <v>1026</v>
      </c>
      <c r="J737" s="8"/>
      <c r="K737" s="8"/>
      <c r="T737" s="1"/>
      <c r="U737" s="1"/>
      <c r="V737" s="1"/>
      <c r="W737" s="1"/>
      <c r="X737" s="1"/>
    </row>
    <row r="738" spans="5:24">
      <c r="E738" s="2"/>
      <c r="G738" s="5" t="s">
        <v>245</v>
      </c>
      <c r="H738" s="5" t="s">
        <v>1027</v>
      </c>
      <c r="J738" s="8"/>
      <c r="K738" s="8"/>
      <c r="T738" s="1"/>
      <c r="U738" s="1"/>
      <c r="V738" s="1"/>
      <c r="W738" s="1"/>
      <c r="X738" s="1"/>
    </row>
    <row r="739" spans="5:24">
      <c r="E739" s="2"/>
      <c r="G739" s="5" t="s">
        <v>245</v>
      </c>
      <c r="H739" s="5" t="s">
        <v>1028</v>
      </c>
      <c r="J739" s="8"/>
      <c r="K739" s="8"/>
      <c r="T739" s="1"/>
      <c r="U739" s="1"/>
      <c r="V739" s="1"/>
      <c r="W739" s="1"/>
      <c r="X739" s="1"/>
    </row>
    <row r="740" spans="5:24">
      <c r="E740" s="2"/>
      <c r="G740" s="5" t="s">
        <v>245</v>
      </c>
      <c r="H740" s="5" t="s">
        <v>1029</v>
      </c>
      <c r="J740" s="8"/>
      <c r="K740" s="8"/>
      <c r="T740" s="1"/>
      <c r="U740" s="1"/>
      <c r="V740" s="1"/>
      <c r="W740" s="1"/>
      <c r="X740" s="1"/>
    </row>
    <row r="741" spans="5:24">
      <c r="E741" s="2"/>
      <c r="G741" s="5" t="s">
        <v>245</v>
      </c>
      <c r="H741" s="5" t="s">
        <v>1030</v>
      </c>
      <c r="J741" s="8"/>
      <c r="K741" s="8"/>
      <c r="T741" s="1"/>
      <c r="U741" s="1"/>
      <c r="V741" s="1"/>
      <c r="W741" s="1"/>
      <c r="X741" s="1"/>
    </row>
    <row r="742" spans="5:24">
      <c r="E742" s="2"/>
      <c r="G742" s="5" t="s">
        <v>245</v>
      </c>
      <c r="H742" s="5" t="s">
        <v>1031</v>
      </c>
      <c r="J742" s="8"/>
      <c r="K742" s="8"/>
      <c r="T742" s="1"/>
      <c r="U742" s="1"/>
      <c r="V742" s="1"/>
      <c r="W742" s="1"/>
      <c r="X742" s="1"/>
    </row>
    <row r="743" spans="5:24">
      <c r="E743" s="2"/>
      <c r="G743" s="5" t="s">
        <v>245</v>
      </c>
      <c r="H743" s="5" t="s">
        <v>1032</v>
      </c>
      <c r="J743" s="8"/>
      <c r="K743" s="8"/>
      <c r="T743" s="1"/>
      <c r="U743" s="1"/>
      <c r="V743" s="1"/>
      <c r="W743" s="1"/>
      <c r="X743" s="1"/>
    </row>
    <row r="744" spans="5:24">
      <c r="E744" s="2"/>
      <c r="G744" s="5" t="s">
        <v>245</v>
      </c>
      <c r="H744" s="5" t="s">
        <v>1033</v>
      </c>
      <c r="J744" s="8"/>
      <c r="K744" s="8"/>
      <c r="T744" s="1"/>
      <c r="U744" s="1"/>
      <c r="V744" s="1"/>
      <c r="W744" s="1"/>
      <c r="X744" s="1"/>
    </row>
    <row r="745" spans="5:24">
      <c r="E745" s="2"/>
      <c r="G745" s="5" t="s">
        <v>245</v>
      </c>
      <c r="H745" s="5" t="s">
        <v>1034</v>
      </c>
      <c r="J745" s="8"/>
      <c r="K745" s="8"/>
      <c r="T745" s="1"/>
      <c r="U745" s="1"/>
      <c r="V745" s="1"/>
      <c r="W745" s="1"/>
      <c r="X745" s="1"/>
    </row>
    <row r="746" spans="5:24">
      <c r="E746" s="2"/>
      <c r="G746" s="5" t="s">
        <v>245</v>
      </c>
      <c r="H746" s="5" t="s">
        <v>1035</v>
      </c>
      <c r="J746" s="8"/>
      <c r="K746" s="8"/>
      <c r="T746" s="1"/>
      <c r="U746" s="1"/>
      <c r="V746" s="1"/>
      <c r="W746" s="1"/>
      <c r="X746" s="1"/>
    </row>
    <row r="747" spans="5:24">
      <c r="E747" s="2"/>
      <c r="G747" s="5" t="s">
        <v>245</v>
      </c>
      <c r="H747" s="5" t="s">
        <v>1036</v>
      </c>
      <c r="J747" s="8"/>
      <c r="K747" s="8"/>
      <c r="T747" s="1"/>
      <c r="U747" s="1"/>
      <c r="V747" s="1"/>
      <c r="W747" s="1"/>
      <c r="X747" s="1"/>
    </row>
    <row r="748" spans="5:24">
      <c r="E748" s="2"/>
      <c r="G748" s="5" t="s">
        <v>245</v>
      </c>
      <c r="H748" s="5" t="s">
        <v>1037</v>
      </c>
      <c r="J748" s="8"/>
      <c r="K748" s="8"/>
      <c r="T748" s="1"/>
      <c r="U748" s="1"/>
      <c r="V748" s="1"/>
      <c r="W748" s="1"/>
      <c r="X748" s="1"/>
    </row>
    <row r="749" spans="5:24">
      <c r="E749" s="2"/>
      <c r="G749" s="5" t="s">
        <v>245</v>
      </c>
      <c r="H749" s="5" t="s">
        <v>1038</v>
      </c>
      <c r="J749" s="8"/>
      <c r="K749" s="8"/>
      <c r="T749" s="1"/>
      <c r="U749" s="1"/>
      <c r="V749" s="1"/>
      <c r="W749" s="1"/>
      <c r="X749" s="1"/>
    </row>
    <row r="750" spans="5:24">
      <c r="E750" s="2"/>
      <c r="G750" s="5" t="s">
        <v>245</v>
      </c>
      <c r="H750" s="5" t="s">
        <v>1039</v>
      </c>
      <c r="J750" s="8"/>
      <c r="K750" s="8"/>
      <c r="T750" s="1"/>
      <c r="U750" s="1"/>
      <c r="V750" s="1"/>
      <c r="W750" s="1"/>
      <c r="X750" s="1"/>
    </row>
    <row r="751" spans="5:24">
      <c r="E751" s="2"/>
      <c r="G751" s="5" t="s">
        <v>245</v>
      </c>
      <c r="H751" s="5" t="s">
        <v>1040</v>
      </c>
      <c r="J751" s="8"/>
      <c r="K751" s="8"/>
      <c r="T751" s="1"/>
      <c r="U751" s="1"/>
      <c r="V751" s="1"/>
      <c r="W751" s="1"/>
      <c r="X751" s="1"/>
    </row>
    <row r="752" spans="5:24">
      <c r="E752" s="2"/>
      <c r="G752" s="5" t="s">
        <v>245</v>
      </c>
      <c r="H752" s="5" t="s">
        <v>1041</v>
      </c>
      <c r="J752" s="8"/>
      <c r="K752" s="8"/>
      <c r="T752" s="1"/>
      <c r="U752" s="1"/>
      <c r="V752" s="1"/>
      <c r="W752" s="1"/>
      <c r="X752" s="1"/>
    </row>
    <row r="753" spans="5:24">
      <c r="E753" s="2"/>
      <c r="G753" s="5" t="s">
        <v>245</v>
      </c>
      <c r="H753" s="5" t="s">
        <v>1042</v>
      </c>
      <c r="J753" s="8"/>
      <c r="K753" s="8"/>
      <c r="T753" s="1"/>
      <c r="U753" s="1"/>
      <c r="V753" s="1"/>
      <c r="W753" s="1"/>
      <c r="X753" s="1"/>
    </row>
    <row r="754" spans="5:24">
      <c r="E754" s="2"/>
      <c r="G754" s="5" t="s">
        <v>245</v>
      </c>
      <c r="H754" s="5" t="s">
        <v>1043</v>
      </c>
      <c r="J754" s="8"/>
      <c r="K754" s="8"/>
      <c r="T754" s="1"/>
      <c r="U754" s="1"/>
      <c r="V754" s="1"/>
      <c r="W754" s="1"/>
      <c r="X754" s="1"/>
    </row>
    <row r="755" spans="5:24">
      <c r="E755" s="2"/>
      <c r="G755" s="5" t="s">
        <v>245</v>
      </c>
      <c r="H755" s="5" t="s">
        <v>1044</v>
      </c>
      <c r="J755" s="8"/>
      <c r="K755" s="8"/>
      <c r="T755" s="1"/>
      <c r="U755" s="1"/>
      <c r="V755" s="1"/>
      <c r="W755" s="1"/>
      <c r="X755" s="1"/>
    </row>
    <row r="756" spans="5:24">
      <c r="E756" s="2"/>
      <c r="G756" s="5" t="s">
        <v>245</v>
      </c>
      <c r="H756" s="5" t="s">
        <v>1045</v>
      </c>
      <c r="J756" s="8"/>
      <c r="K756" s="8"/>
      <c r="T756" s="1"/>
      <c r="U756" s="1"/>
      <c r="V756" s="1"/>
      <c r="W756" s="1"/>
      <c r="X756" s="1"/>
    </row>
    <row r="757" spans="5:24">
      <c r="E757" s="2"/>
      <c r="G757" s="5" t="s">
        <v>245</v>
      </c>
      <c r="H757" s="5" t="s">
        <v>1046</v>
      </c>
      <c r="J757" s="8"/>
      <c r="K757" s="8"/>
      <c r="T757" s="1"/>
      <c r="U757" s="1"/>
      <c r="V757" s="1"/>
      <c r="W757" s="1"/>
      <c r="X757" s="1"/>
    </row>
    <row r="758" spans="5:24">
      <c r="E758" s="2"/>
      <c r="G758" s="5" t="s">
        <v>245</v>
      </c>
      <c r="H758" s="5" t="s">
        <v>1047</v>
      </c>
      <c r="J758" s="8"/>
      <c r="K758" s="8"/>
      <c r="T758" s="1"/>
      <c r="U758" s="1"/>
      <c r="V758" s="1"/>
      <c r="W758" s="1"/>
      <c r="X758" s="1"/>
    </row>
    <row r="759" spans="5:24">
      <c r="E759" s="2"/>
      <c r="G759" s="5" t="s">
        <v>245</v>
      </c>
      <c r="H759" s="5" t="s">
        <v>1048</v>
      </c>
      <c r="J759" s="8"/>
      <c r="K759" s="8"/>
      <c r="T759" s="1"/>
      <c r="U759" s="1"/>
      <c r="V759" s="1"/>
      <c r="W759" s="1"/>
      <c r="X759" s="1"/>
    </row>
    <row r="760" spans="5:24">
      <c r="E760" s="2"/>
      <c r="G760" s="5" t="s">
        <v>245</v>
      </c>
      <c r="H760" s="5" t="s">
        <v>1049</v>
      </c>
      <c r="J760" s="8"/>
      <c r="K760" s="8"/>
      <c r="T760" s="1"/>
      <c r="U760" s="1"/>
      <c r="V760" s="1"/>
      <c r="W760" s="1"/>
      <c r="X760" s="1"/>
    </row>
    <row r="761" spans="5:24">
      <c r="E761" s="2"/>
      <c r="G761" s="5" t="s">
        <v>249</v>
      </c>
      <c r="H761" s="5" t="s">
        <v>1050</v>
      </c>
      <c r="J761" s="8"/>
      <c r="K761" s="8"/>
      <c r="T761" s="1"/>
      <c r="U761" s="1"/>
      <c r="V761" s="1"/>
      <c r="W761" s="1"/>
      <c r="X761" s="1"/>
    </row>
    <row r="762" spans="5:24">
      <c r="E762" s="2"/>
      <c r="G762" s="5" t="s">
        <v>249</v>
      </c>
      <c r="H762" s="5" t="s">
        <v>1051</v>
      </c>
      <c r="J762" s="8"/>
      <c r="K762" s="8"/>
      <c r="T762" s="1"/>
      <c r="U762" s="1"/>
      <c r="V762" s="1"/>
      <c r="W762" s="1"/>
      <c r="X762" s="1"/>
    </row>
    <row r="763" spans="5:24">
      <c r="E763" s="2"/>
      <c r="G763" s="5" t="s">
        <v>249</v>
      </c>
      <c r="H763" s="5" t="s">
        <v>1052</v>
      </c>
      <c r="J763" s="8"/>
      <c r="K763" s="8"/>
      <c r="T763" s="1"/>
      <c r="U763" s="1"/>
      <c r="V763" s="1"/>
      <c r="W763" s="1"/>
      <c r="X763" s="1"/>
    </row>
    <row r="764" spans="5:24">
      <c r="E764" s="2"/>
      <c r="G764" s="5" t="s">
        <v>249</v>
      </c>
      <c r="H764" s="5" t="s">
        <v>1053</v>
      </c>
      <c r="J764" s="8"/>
      <c r="K764" s="8"/>
      <c r="T764" s="1"/>
      <c r="U764" s="1"/>
      <c r="V764" s="1"/>
      <c r="W764" s="1"/>
      <c r="X764" s="1"/>
    </row>
    <row r="765" spans="5:24">
      <c r="E765" s="2"/>
      <c r="G765" s="5" t="s">
        <v>249</v>
      </c>
      <c r="H765" s="5" t="s">
        <v>1054</v>
      </c>
      <c r="J765" s="8"/>
      <c r="K765" s="8"/>
      <c r="T765" s="1"/>
      <c r="U765" s="1"/>
      <c r="V765" s="1"/>
      <c r="W765" s="1"/>
      <c r="X765" s="1"/>
    </row>
    <row r="766" spans="5:24">
      <c r="E766" s="2"/>
      <c r="G766" s="5" t="s">
        <v>249</v>
      </c>
      <c r="H766" s="5" t="s">
        <v>1055</v>
      </c>
      <c r="J766" s="8"/>
      <c r="K766" s="8"/>
      <c r="T766" s="1"/>
      <c r="U766" s="1"/>
      <c r="V766" s="1"/>
      <c r="W766" s="1"/>
      <c r="X766" s="1"/>
    </row>
    <row r="767" spans="5:24">
      <c r="E767" s="2"/>
      <c r="G767" s="5" t="s">
        <v>249</v>
      </c>
      <c r="H767" s="5" t="s">
        <v>1056</v>
      </c>
      <c r="J767" s="8"/>
      <c r="K767" s="8"/>
      <c r="T767" s="1"/>
      <c r="U767" s="1"/>
      <c r="V767" s="1"/>
      <c r="W767" s="1"/>
      <c r="X767" s="1"/>
    </row>
    <row r="768" spans="5:24">
      <c r="E768" s="2"/>
      <c r="G768" s="5" t="s">
        <v>249</v>
      </c>
      <c r="H768" s="5" t="s">
        <v>1057</v>
      </c>
      <c r="J768" s="8"/>
      <c r="K768" s="8"/>
      <c r="T768" s="1"/>
      <c r="U768" s="1"/>
      <c r="V768" s="1"/>
      <c r="W768" s="1"/>
      <c r="X768" s="1"/>
    </row>
    <row r="769" spans="5:24">
      <c r="E769" s="2"/>
      <c r="G769" s="5" t="s">
        <v>249</v>
      </c>
      <c r="H769" s="5" t="s">
        <v>1058</v>
      </c>
      <c r="J769" s="8"/>
      <c r="K769" s="8"/>
      <c r="T769" s="1"/>
      <c r="U769" s="1"/>
      <c r="V769" s="1"/>
      <c r="W769" s="1"/>
      <c r="X769" s="1"/>
    </row>
    <row r="770" spans="5:24">
      <c r="E770" s="2"/>
      <c r="G770" s="5" t="s">
        <v>249</v>
      </c>
      <c r="H770" s="5" t="s">
        <v>1059</v>
      </c>
      <c r="J770" s="8"/>
      <c r="K770" s="8"/>
      <c r="T770" s="1"/>
      <c r="U770" s="1"/>
      <c r="V770" s="1"/>
      <c r="W770" s="1"/>
      <c r="X770" s="1"/>
    </row>
    <row r="771" spans="5:24">
      <c r="E771" s="2"/>
      <c r="G771" s="5" t="s">
        <v>249</v>
      </c>
      <c r="H771" s="5" t="s">
        <v>1060</v>
      </c>
      <c r="J771" s="8"/>
      <c r="K771" s="8"/>
      <c r="T771" s="1"/>
      <c r="U771" s="1"/>
      <c r="V771" s="1"/>
      <c r="W771" s="1"/>
      <c r="X771" s="1"/>
    </row>
    <row r="772" spans="5:24">
      <c r="E772" s="2"/>
      <c r="G772" s="5" t="s">
        <v>249</v>
      </c>
      <c r="H772" s="5" t="s">
        <v>1061</v>
      </c>
      <c r="J772" s="8"/>
      <c r="K772" s="8"/>
      <c r="T772" s="1"/>
      <c r="U772" s="1"/>
      <c r="V772" s="1"/>
      <c r="W772" s="1"/>
      <c r="X772" s="1"/>
    </row>
    <row r="773" spans="5:24">
      <c r="E773" s="2"/>
      <c r="G773" s="5" t="s">
        <v>249</v>
      </c>
      <c r="H773" s="5" t="s">
        <v>1062</v>
      </c>
      <c r="J773" s="8"/>
      <c r="K773" s="8"/>
      <c r="T773" s="1"/>
      <c r="U773" s="1"/>
      <c r="V773" s="1"/>
      <c r="W773" s="1"/>
      <c r="X773" s="1"/>
    </row>
    <row r="774" spans="5:24">
      <c r="E774" s="2"/>
      <c r="G774" s="5" t="s">
        <v>249</v>
      </c>
      <c r="H774" s="5" t="s">
        <v>1063</v>
      </c>
      <c r="J774" s="8"/>
      <c r="K774" s="8"/>
      <c r="T774" s="1"/>
      <c r="U774" s="1"/>
      <c r="V774" s="1"/>
      <c r="W774" s="1"/>
      <c r="X774" s="1"/>
    </row>
    <row r="775" spans="5:24">
      <c r="E775" s="2"/>
      <c r="G775" s="5" t="s">
        <v>249</v>
      </c>
      <c r="H775" s="5" t="s">
        <v>631</v>
      </c>
      <c r="J775" s="8"/>
      <c r="K775" s="8"/>
      <c r="T775" s="1"/>
      <c r="U775" s="1"/>
      <c r="V775" s="1"/>
      <c r="W775" s="1"/>
      <c r="X775" s="1"/>
    </row>
    <row r="776" spans="5:24">
      <c r="E776" s="2"/>
      <c r="G776" s="5" t="s">
        <v>253</v>
      </c>
      <c r="H776" s="5" t="s">
        <v>1064</v>
      </c>
      <c r="J776" s="8"/>
      <c r="K776" s="8"/>
      <c r="T776" s="1"/>
      <c r="U776" s="1"/>
      <c r="V776" s="1"/>
      <c r="W776" s="1"/>
      <c r="X776" s="1"/>
    </row>
    <row r="777" spans="5:24">
      <c r="E777" s="2"/>
      <c r="G777" s="5" t="s">
        <v>253</v>
      </c>
      <c r="H777" s="5" t="s">
        <v>1065</v>
      </c>
      <c r="J777" s="8"/>
      <c r="K777" s="8"/>
      <c r="T777" s="1"/>
      <c r="U777" s="1"/>
      <c r="V777" s="1"/>
      <c r="W777" s="1"/>
      <c r="X777" s="1"/>
    </row>
    <row r="778" spans="5:24">
      <c r="E778" s="2"/>
      <c r="G778" s="5" t="s">
        <v>253</v>
      </c>
      <c r="H778" s="5" t="s">
        <v>1066</v>
      </c>
      <c r="J778" s="8"/>
      <c r="K778" s="8"/>
      <c r="T778" s="1"/>
      <c r="U778" s="1"/>
      <c r="V778" s="1"/>
      <c r="W778" s="1"/>
      <c r="X778" s="1"/>
    </row>
    <row r="779" spans="5:24">
      <c r="E779" s="2"/>
      <c r="G779" s="5" t="s">
        <v>253</v>
      </c>
      <c r="H779" s="5" t="s">
        <v>1067</v>
      </c>
      <c r="J779" s="8"/>
      <c r="K779" s="8"/>
      <c r="T779" s="1"/>
      <c r="U779" s="1"/>
      <c r="V779" s="1"/>
      <c r="W779" s="1"/>
      <c r="X779" s="1"/>
    </row>
    <row r="780" spans="5:24">
      <c r="E780" s="2"/>
      <c r="G780" s="5" t="s">
        <v>253</v>
      </c>
      <c r="H780" s="5" t="s">
        <v>1068</v>
      </c>
      <c r="J780" s="8"/>
      <c r="K780" s="8"/>
      <c r="T780" s="1"/>
      <c r="U780" s="1"/>
      <c r="V780" s="1"/>
      <c r="W780" s="1"/>
      <c r="X780" s="1"/>
    </row>
    <row r="781" spans="5:24">
      <c r="E781" s="2"/>
      <c r="G781" s="5" t="s">
        <v>253</v>
      </c>
      <c r="H781" s="5" t="s">
        <v>1069</v>
      </c>
      <c r="J781" s="8"/>
      <c r="K781" s="8"/>
      <c r="T781" s="1"/>
      <c r="U781" s="1"/>
      <c r="V781" s="1"/>
      <c r="W781" s="1"/>
      <c r="X781" s="1"/>
    </row>
    <row r="782" spans="5:24">
      <c r="E782" s="2"/>
      <c r="G782" s="5" t="s">
        <v>253</v>
      </c>
      <c r="H782" s="5" t="s">
        <v>1070</v>
      </c>
      <c r="J782" s="8"/>
      <c r="K782" s="8"/>
      <c r="T782" s="1"/>
      <c r="U782" s="1"/>
      <c r="V782" s="1"/>
      <c r="W782" s="1"/>
      <c r="X782" s="1"/>
    </row>
    <row r="783" spans="5:24">
      <c r="E783" s="2"/>
      <c r="G783" s="5" t="s">
        <v>253</v>
      </c>
      <c r="H783" s="5" t="s">
        <v>1071</v>
      </c>
      <c r="J783" s="8"/>
      <c r="K783" s="8"/>
      <c r="T783" s="1"/>
      <c r="U783" s="1"/>
      <c r="V783" s="1"/>
      <c r="W783" s="1"/>
      <c r="X783" s="1"/>
    </row>
    <row r="784" spans="5:24">
      <c r="E784" s="2"/>
      <c r="G784" s="5" t="s">
        <v>253</v>
      </c>
      <c r="H784" s="5" t="s">
        <v>1072</v>
      </c>
      <c r="J784" s="8"/>
      <c r="K784" s="8"/>
      <c r="T784" s="1"/>
      <c r="U784" s="1"/>
      <c r="V784" s="1"/>
      <c r="W784" s="1"/>
      <c r="X784" s="1"/>
    </row>
    <row r="785" spans="5:24">
      <c r="E785" s="2"/>
      <c r="G785" s="5" t="s">
        <v>253</v>
      </c>
      <c r="H785" s="5" t="s">
        <v>1073</v>
      </c>
      <c r="J785" s="8"/>
      <c r="K785" s="8"/>
      <c r="T785" s="1"/>
      <c r="U785" s="1"/>
      <c r="V785" s="1"/>
      <c r="W785" s="1"/>
      <c r="X785" s="1"/>
    </row>
    <row r="786" spans="5:24">
      <c r="E786" s="2"/>
      <c r="G786" s="5" t="s">
        <v>253</v>
      </c>
      <c r="H786" s="5" t="s">
        <v>1074</v>
      </c>
      <c r="J786" s="8"/>
      <c r="K786" s="8"/>
      <c r="T786" s="1"/>
      <c r="U786" s="1"/>
      <c r="V786" s="1"/>
      <c r="W786" s="1"/>
      <c r="X786" s="1"/>
    </row>
    <row r="787" spans="5:24">
      <c r="E787" s="2"/>
      <c r="G787" s="5" t="s">
        <v>253</v>
      </c>
      <c r="H787" s="5" t="s">
        <v>1075</v>
      </c>
      <c r="J787" s="8"/>
      <c r="K787" s="8"/>
      <c r="T787" s="1"/>
      <c r="U787" s="1"/>
      <c r="V787" s="1"/>
      <c r="W787" s="1"/>
      <c r="X787" s="1"/>
    </row>
    <row r="788" spans="5:24">
      <c r="E788" s="2"/>
      <c r="G788" s="5" t="s">
        <v>253</v>
      </c>
      <c r="H788" s="5" t="s">
        <v>1076</v>
      </c>
      <c r="J788" s="8"/>
      <c r="K788" s="8"/>
      <c r="T788" s="1"/>
      <c r="U788" s="1"/>
      <c r="V788" s="1"/>
      <c r="W788" s="1"/>
      <c r="X788" s="1"/>
    </row>
    <row r="789" spans="5:24">
      <c r="E789" s="2"/>
      <c r="G789" s="5" t="s">
        <v>253</v>
      </c>
      <c r="H789" s="5" t="s">
        <v>1077</v>
      </c>
      <c r="J789" s="8"/>
      <c r="K789" s="8"/>
      <c r="T789" s="1"/>
      <c r="U789" s="1"/>
      <c r="V789" s="1"/>
      <c r="W789" s="1"/>
      <c r="X789" s="1"/>
    </row>
    <row r="790" spans="5:24">
      <c r="E790" s="2"/>
      <c r="G790" s="5" t="s">
        <v>253</v>
      </c>
      <c r="H790" s="5" t="s">
        <v>1078</v>
      </c>
      <c r="J790" s="8"/>
      <c r="K790" s="8"/>
      <c r="T790" s="1"/>
      <c r="U790" s="1"/>
      <c r="V790" s="1"/>
      <c r="W790" s="1"/>
      <c r="X790" s="1"/>
    </row>
    <row r="791" spans="5:24">
      <c r="E791" s="2"/>
      <c r="G791" s="5" t="s">
        <v>253</v>
      </c>
      <c r="H791" s="5" t="s">
        <v>1079</v>
      </c>
      <c r="J791" s="8"/>
      <c r="K791" s="8"/>
      <c r="T791" s="1"/>
      <c r="U791" s="1"/>
      <c r="V791" s="1"/>
      <c r="W791" s="1"/>
      <c r="X791" s="1"/>
    </row>
    <row r="792" spans="5:24">
      <c r="E792" s="2"/>
      <c r="G792" s="5" t="s">
        <v>253</v>
      </c>
      <c r="H792" s="5" t="s">
        <v>1080</v>
      </c>
      <c r="J792" s="8"/>
      <c r="K792" s="8"/>
      <c r="T792" s="1"/>
      <c r="U792" s="1"/>
      <c r="V792" s="1"/>
      <c r="W792" s="1"/>
      <c r="X792" s="1"/>
    </row>
    <row r="793" spans="5:24">
      <c r="E793" s="2"/>
      <c r="G793" s="5" t="s">
        <v>253</v>
      </c>
      <c r="H793" s="5" t="s">
        <v>1081</v>
      </c>
      <c r="J793" s="8"/>
      <c r="K793" s="8"/>
      <c r="T793" s="1"/>
      <c r="U793" s="1"/>
      <c r="V793" s="1"/>
      <c r="W793" s="1"/>
      <c r="X793" s="1"/>
    </row>
    <row r="794" spans="5:24">
      <c r="E794" s="2"/>
      <c r="G794" s="5" t="s">
        <v>253</v>
      </c>
      <c r="H794" s="5" t="s">
        <v>1082</v>
      </c>
      <c r="J794" s="8"/>
      <c r="K794" s="8"/>
      <c r="T794" s="1"/>
      <c r="U794" s="1"/>
      <c r="V794" s="1"/>
      <c r="W794" s="1"/>
      <c r="X794" s="1"/>
    </row>
    <row r="795" spans="5:24">
      <c r="E795" s="2"/>
      <c r="G795" s="5" t="s">
        <v>257</v>
      </c>
      <c r="H795" s="5" t="s">
        <v>1083</v>
      </c>
      <c r="J795" s="8"/>
      <c r="K795" s="8"/>
      <c r="T795" s="1"/>
      <c r="U795" s="1"/>
      <c r="V795" s="1"/>
      <c r="W795" s="1"/>
      <c r="X795" s="1"/>
    </row>
    <row r="796" spans="5:24">
      <c r="E796" s="2"/>
      <c r="G796" s="5" t="s">
        <v>257</v>
      </c>
      <c r="H796" s="5" t="s">
        <v>1084</v>
      </c>
      <c r="J796" s="8"/>
      <c r="K796" s="8"/>
      <c r="T796" s="1"/>
      <c r="U796" s="1"/>
      <c r="V796" s="1"/>
      <c r="W796" s="1"/>
      <c r="X796" s="1"/>
    </row>
    <row r="797" spans="5:24">
      <c r="E797" s="2"/>
      <c r="G797" s="5" t="s">
        <v>257</v>
      </c>
      <c r="H797" s="5" t="s">
        <v>1085</v>
      </c>
      <c r="J797" s="8"/>
      <c r="K797" s="8"/>
      <c r="T797" s="1"/>
      <c r="U797" s="1"/>
      <c r="V797" s="1"/>
      <c r="W797" s="1"/>
      <c r="X797" s="1"/>
    </row>
    <row r="798" spans="5:24">
      <c r="E798" s="2"/>
      <c r="G798" s="5" t="s">
        <v>257</v>
      </c>
      <c r="H798" s="5" t="s">
        <v>1086</v>
      </c>
      <c r="J798" s="8"/>
      <c r="K798" s="8"/>
      <c r="T798" s="1"/>
      <c r="U798" s="1"/>
      <c r="V798" s="1"/>
      <c r="W798" s="1"/>
      <c r="X798" s="1"/>
    </row>
    <row r="799" spans="5:24">
      <c r="E799" s="2"/>
      <c r="G799" s="5" t="s">
        <v>257</v>
      </c>
      <c r="H799" s="5" t="s">
        <v>1087</v>
      </c>
      <c r="J799" s="8"/>
      <c r="K799" s="8"/>
      <c r="T799" s="1"/>
      <c r="U799" s="1"/>
      <c r="V799" s="1"/>
      <c r="W799" s="1"/>
      <c r="X799" s="1"/>
    </row>
    <row r="800" spans="5:24">
      <c r="E800" s="2"/>
      <c r="G800" s="5" t="s">
        <v>257</v>
      </c>
      <c r="H800" s="5" t="s">
        <v>1088</v>
      </c>
      <c r="J800" s="8"/>
      <c r="K800" s="8"/>
      <c r="T800" s="1"/>
      <c r="U800" s="1"/>
      <c r="V800" s="1"/>
      <c r="W800" s="1"/>
      <c r="X800" s="1"/>
    </row>
    <row r="801" spans="5:24">
      <c r="E801" s="2"/>
      <c r="G801" s="5" t="s">
        <v>257</v>
      </c>
      <c r="H801" s="5" t="s">
        <v>1089</v>
      </c>
      <c r="J801" s="8"/>
      <c r="K801" s="8"/>
      <c r="T801" s="1"/>
      <c r="U801" s="1"/>
      <c r="V801" s="1"/>
      <c r="W801" s="1"/>
      <c r="X801" s="1"/>
    </row>
    <row r="802" spans="5:24">
      <c r="E802" s="2"/>
      <c r="G802" s="5" t="s">
        <v>257</v>
      </c>
      <c r="H802" s="5" t="s">
        <v>1090</v>
      </c>
      <c r="J802" s="8"/>
      <c r="K802" s="8"/>
      <c r="T802" s="1"/>
      <c r="U802" s="1"/>
      <c r="V802" s="1"/>
      <c r="W802" s="1"/>
      <c r="X802" s="1"/>
    </row>
    <row r="803" spans="5:24">
      <c r="E803" s="2"/>
      <c r="G803" s="5" t="s">
        <v>257</v>
      </c>
      <c r="H803" s="5" t="s">
        <v>1091</v>
      </c>
      <c r="J803" s="8"/>
      <c r="K803" s="8"/>
      <c r="T803" s="1"/>
      <c r="U803" s="1"/>
      <c r="V803" s="1"/>
      <c r="W803" s="1"/>
      <c r="X803" s="1"/>
    </row>
    <row r="804" spans="5:24">
      <c r="E804" s="2"/>
      <c r="G804" s="5" t="s">
        <v>257</v>
      </c>
      <c r="H804" s="5" t="s">
        <v>1092</v>
      </c>
      <c r="J804" s="8"/>
      <c r="K804" s="8"/>
      <c r="T804" s="1"/>
      <c r="U804" s="1"/>
      <c r="V804" s="1"/>
      <c r="W804" s="1"/>
      <c r="X804" s="1"/>
    </row>
    <row r="805" spans="5:24">
      <c r="E805" s="2"/>
      <c r="G805" s="5" t="s">
        <v>257</v>
      </c>
      <c r="H805" s="5" t="s">
        <v>458</v>
      </c>
      <c r="J805" s="8"/>
      <c r="K805" s="8"/>
      <c r="T805" s="1"/>
      <c r="U805" s="1"/>
      <c r="V805" s="1"/>
      <c r="W805" s="1"/>
      <c r="X805" s="1"/>
    </row>
    <row r="806" spans="5:24">
      <c r="E806" s="2"/>
      <c r="G806" s="5" t="s">
        <v>257</v>
      </c>
      <c r="H806" s="5" t="s">
        <v>1093</v>
      </c>
      <c r="J806" s="8"/>
      <c r="K806" s="8"/>
      <c r="T806" s="1"/>
      <c r="U806" s="1"/>
      <c r="V806" s="1"/>
      <c r="W806" s="1"/>
      <c r="X806" s="1"/>
    </row>
    <row r="807" spans="5:24">
      <c r="E807" s="2"/>
      <c r="G807" s="5" t="s">
        <v>257</v>
      </c>
      <c r="H807" s="5" t="s">
        <v>1094</v>
      </c>
      <c r="J807" s="8"/>
      <c r="K807" s="8"/>
      <c r="T807" s="1"/>
      <c r="U807" s="1"/>
      <c r="V807" s="1"/>
      <c r="W807" s="1"/>
      <c r="X807" s="1"/>
    </row>
    <row r="808" spans="5:24">
      <c r="E808" s="2"/>
      <c r="G808" s="5" t="s">
        <v>257</v>
      </c>
      <c r="H808" s="5" t="s">
        <v>1095</v>
      </c>
      <c r="J808" s="8"/>
      <c r="K808" s="8"/>
      <c r="T808" s="1"/>
      <c r="U808" s="1"/>
      <c r="V808" s="1"/>
      <c r="W808" s="1"/>
      <c r="X808" s="1"/>
    </row>
    <row r="809" spans="5:24">
      <c r="E809" s="2"/>
      <c r="G809" s="5" t="s">
        <v>257</v>
      </c>
      <c r="H809" s="5" t="s">
        <v>1096</v>
      </c>
      <c r="J809" s="8"/>
      <c r="K809" s="8"/>
      <c r="T809" s="1"/>
      <c r="U809" s="1"/>
      <c r="V809" s="1"/>
      <c r="W809" s="1"/>
      <c r="X809" s="1"/>
    </row>
    <row r="810" spans="5:24">
      <c r="E810" s="2"/>
      <c r="G810" s="5" t="s">
        <v>257</v>
      </c>
      <c r="H810" s="5" t="s">
        <v>1097</v>
      </c>
      <c r="J810" s="8"/>
      <c r="K810" s="8"/>
      <c r="T810" s="1"/>
      <c r="U810" s="1"/>
      <c r="V810" s="1"/>
      <c r="W810" s="1"/>
      <c r="X810" s="1"/>
    </row>
    <row r="811" spans="5:24">
      <c r="E811" s="2"/>
      <c r="G811" s="5" t="s">
        <v>257</v>
      </c>
      <c r="H811" s="5" t="s">
        <v>1098</v>
      </c>
      <c r="J811" s="8"/>
      <c r="K811" s="8"/>
      <c r="T811" s="1"/>
      <c r="U811" s="1"/>
      <c r="V811" s="1"/>
      <c r="W811" s="1"/>
      <c r="X811" s="1"/>
    </row>
    <row r="812" spans="5:24">
      <c r="E812" s="2"/>
      <c r="G812" s="5" t="s">
        <v>261</v>
      </c>
      <c r="H812" s="5" t="s">
        <v>1099</v>
      </c>
      <c r="J812" s="8"/>
      <c r="K812" s="8"/>
      <c r="T812" s="1"/>
      <c r="U812" s="1"/>
      <c r="V812" s="1"/>
      <c r="W812" s="1"/>
      <c r="X812" s="1"/>
    </row>
    <row r="813" spans="5:24">
      <c r="E813" s="2"/>
      <c r="G813" s="5" t="s">
        <v>261</v>
      </c>
      <c r="H813" s="5" t="s">
        <v>1100</v>
      </c>
      <c r="J813" s="8"/>
      <c r="K813" s="8"/>
      <c r="T813" s="1"/>
      <c r="U813" s="1"/>
      <c r="V813" s="1"/>
      <c r="W813" s="1"/>
      <c r="X813" s="1"/>
    </row>
    <row r="814" spans="5:24">
      <c r="E814" s="2"/>
      <c r="G814" s="5" t="s">
        <v>261</v>
      </c>
      <c r="H814" s="5" t="s">
        <v>1101</v>
      </c>
      <c r="J814" s="8"/>
      <c r="K814" s="8"/>
      <c r="T814" s="1"/>
      <c r="U814" s="1"/>
      <c r="V814" s="1"/>
      <c r="W814" s="1"/>
      <c r="X814" s="1"/>
    </row>
    <row r="815" spans="5:24">
      <c r="E815" s="2"/>
      <c r="G815" s="5" t="s">
        <v>261</v>
      </c>
      <c r="H815" s="5" t="s">
        <v>1102</v>
      </c>
      <c r="J815" s="8"/>
      <c r="K815" s="8"/>
      <c r="T815" s="1"/>
      <c r="U815" s="1"/>
      <c r="V815" s="1"/>
      <c r="W815" s="1"/>
      <c r="X815" s="1"/>
    </row>
    <row r="816" spans="5:24">
      <c r="E816" s="2"/>
      <c r="G816" s="5" t="s">
        <v>261</v>
      </c>
      <c r="H816" s="5" t="s">
        <v>1103</v>
      </c>
      <c r="J816" s="8"/>
      <c r="K816" s="8"/>
      <c r="T816" s="1"/>
      <c r="U816" s="1"/>
      <c r="V816" s="1"/>
      <c r="W816" s="1"/>
      <c r="X816" s="1"/>
    </row>
    <row r="817" spans="5:24">
      <c r="E817" s="2"/>
      <c r="G817" s="5" t="s">
        <v>261</v>
      </c>
      <c r="H817" s="5" t="s">
        <v>1104</v>
      </c>
      <c r="J817" s="8"/>
      <c r="K817" s="8"/>
      <c r="T817" s="1"/>
      <c r="U817" s="1"/>
      <c r="V817" s="1"/>
      <c r="W817" s="1"/>
      <c r="X817" s="1"/>
    </row>
    <row r="818" spans="5:24">
      <c r="E818" s="2"/>
      <c r="G818" s="5" t="s">
        <v>261</v>
      </c>
      <c r="H818" s="5" t="s">
        <v>1105</v>
      </c>
      <c r="J818" s="8"/>
      <c r="K818" s="8"/>
      <c r="T818" s="1"/>
      <c r="U818" s="1"/>
      <c r="V818" s="1"/>
      <c r="W818" s="1"/>
      <c r="X818" s="1"/>
    </row>
    <row r="819" spans="5:24">
      <c r="E819" s="2"/>
      <c r="G819" s="5" t="s">
        <v>261</v>
      </c>
      <c r="H819" s="5" t="s">
        <v>1106</v>
      </c>
      <c r="J819" s="8"/>
      <c r="K819" s="8"/>
      <c r="T819" s="1"/>
      <c r="U819" s="1"/>
      <c r="V819" s="1"/>
      <c r="W819" s="1"/>
      <c r="X819" s="1"/>
    </row>
    <row r="820" spans="5:24">
      <c r="E820" s="2"/>
      <c r="G820" s="5" t="s">
        <v>261</v>
      </c>
      <c r="H820" s="5" t="s">
        <v>1107</v>
      </c>
      <c r="J820" s="8"/>
      <c r="K820" s="8"/>
      <c r="T820" s="1"/>
      <c r="U820" s="1"/>
      <c r="V820" s="1"/>
      <c r="W820" s="1"/>
      <c r="X820" s="1"/>
    </row>
    <row r="821" spans="5:24">
      <c r="E821" s="2"/>
      <c r="G821" s="5" t="s">
        <v>261</v>
      </c>
      <c r="H821" s="5" t="s">
        <v>1108</v>
      </c>
      <c r="J821" s="8"/>
      <c r="K821" s="8"/>
      <c r="T821" s="1"/>
      <c r="U821" s="1"/>
      <c r="V821" s="1"/>
      <c r="W821" s="1"/>
      <c r="X821" s="1"/>
    </row>
    <row r="822" spans="5:24">
      <c r="E822" s="2"/>
      <c r="G822" s="5" t="s">
        <v>261</v>
      </c>
      <c r="H822" s="5" t="s">
        <v>1109</v>
      </c>
      <c r="J822" s="8"/>
      <c r="K822" s="8"/>
      <c r="T822" s="1"/>
      <c r="U822" s="1"/>
      <c r="V822" s="1"/>
      <c r="W822" s="1"/>
      <c r="X822" s="1"/>
    </row>
    <row r="823" spans="5:24">
      <c r="E823" s="2"/>
      <c r="G823" s="5" t="s">
        <v>261</v>
      </c>
      <c r="H823" s="5" t="s">
        <v>1110</v>
      </c>
      <c r="J823" s="8"/>
      <c r="K823" s="8"/>
      <c r="T823" s="1"/>
      <c r="U823" s="1"/>
      <c r="V823" s="1"/>
      <c r="W823" s="1"/>
      <c r="X823" s="1"/>
    </row>
    <row r="824" spans="5:24">
      <c r="E824" s="2"/>
      <c r="G824" s="5" t="s">
        <v>261</v>
      </c>
      <c r="H824" s="5" t="s">
        <v>1111</v>
      </c>
      <c r="J824" s="8"/>
      <c r="K824" s="8"/>
      <c r="T824" s="1"/>
      <c r="U824" s="1"/>
      <c r="V824" s="1"/>
      <c r="W824" s="1"/>
      <c r="X824" s="1"/>
    </row>
    <row r="825" spans="5:24">
      <c r="E825" s="2"/>
      <c r="G825" s="5" t="s">
        <v>261</v>
      </c>
      <c r="H825" s="5" t="s">
        <v>1112</v>
      </c>
      <c r="J825" s="8"/>
      <c r="K825" s="8"/>
      <c r="T825" s="1"/>
      <c r="U825" s="1"/>
      <c r="V825" s="1"/>
      <c r="W825" s="1"/>
      <c r="X825" s="1"/>
    </row>
    <row r="826" spans="5:24">
      <c r="E826" s="2"/>
      <c r="G826" s="5" t="s">
        <v>261</v>
      </c>
      <c r="H826" s="5" t="s">
        <v>1113</v>
      </c>
      <c r="J826" s="8"/>
      <c r="K826" s="8"/>
      <c r="T826" s="1"/>
      <c r="U826" s="1"/>
      <c r="V826" s="1"/>
      <c r="W826" s="1"/>
      <c r="X826" s="1"/>
    </row>
    <row r="827" spans="5:24">
      <c r="E827" s="2"/>
      <c r="G827" s="5" t="s">
        <v>261</v>
      </c>
      <c r="H827" s="5" t="s">
        <v>1114</v>
      </c>
      <c r="J827" s="8"/>
      <c r="K827" s="8"/>
      <c r="T827" s="1"/>
      <c r="U827" s="1"/>
      <c r="V827" s="1"/>
      <c r="W827" s="1"/>
      <c r="X827" s="1"/>
    </row>
    <row r="828" spans="5:24">
      <c r="E828" s="2"/>
      <c r="G828" s="5" t="s">
        <v>261</v>
      </c>
      <c r="H828" s="5" t="s">
        <v>518</v>
      </c>
      <c r="J828" s="8"/>
      <c r="K828" s="8"/>
      <c r="T828" s="1"/>
      <c r="U828" s="1"/>
      <c r="V828" s="1"/>
      <c r="W828" s="1"/>
      <c r="X828" s="1"/>
    </row>
    <row r="829" spans="5:24">
      <c r="E829" s="2"/>
      <c r="G829" s="5" t="s">
        <v>261</v>
      </c>
      <c r="H829" s="5" t="s">
        <v>1115</v>
      </c>
      <c r="J829" s="8"/>
      <c r="K829" s="8"/>
      <c r="T829" s="1"/>
      <c r="U829" s="1"/>
      <c r="V829" s="1"/>
      <c r="W829" s="1"/>
      <c r="X829" s="1"/>
    </row>
    <row r="830" spans="5:24">
      <c r="E830" s="2"/>
      <c r="G830" s="5" t="s">
        <v>261</v>
      </c>
      <c r="H830" s="5" t="s">
        <v>1116</v>
      </c>
      <c r="J830" s="8"/>
      <c r="K830" s="8"/>
      <c r="T830" s="1"/>
      <c r="U830" s="1"/>
      <c r="V830" s="1"/>
      <c r="W830" s="1"/>
      <c r="X830" s="1"/>
    </row>
    <row r="831" spans="5:24">
      <c r="E831" s="2"/>
      <c r="G831" s="5" t="s">
        <v>261</v>
      </c>
      <c r="H831" s="5" t="s">
        <v>1117</v>
      </c>
      <c r="J831" s="8"/>
      <c r="K831" s="8"/>
      <c r="T831" s="1"/>
      <c r="U831" s="1"/>
      <c r="V831" s="1"/>
      <c r="W831" s="1"/>
      <c r="X831" s="1"/>
    </row>
    <row r="832" spans="5:24">
      <c r="E832" s="2"/>
      <c r="G832" s="5" t="s">
        <v>261</v>
      </c>
      <c r="H832" s="5" t="s">
        <v>1118</v>
      </c>
      <c r="J832" s="8"/>
      <c r="K832" s="8"/>
      <c r="T832" s="1"/>
      <c r="U832" s="1"/>
      <c r="V832" s="1"/>
      <c r="W832" s="1"/>
      <c r="X832" s="1"/>
    </row>
    <row r="833" spans="5:24">
      <c r="E833" s="2"/>
      <c r="G833" s="5" t="s">
        <v>261</v>
      </c>
      <c r="H833" s="5" t="s">
        <v>1119</v>
      </c>
      <c r="J833" s="8"/>
      <c r="K833" s="8"/>
      <c r="T833" s="1"/>
      <c r="U833" s="1"/>
      <c r="V833" s="1"/>
      <c r="W833" s="1"/>
      <c r="X833" s="1"/>
    </row>
    <row r="834" spans="5:24">
      <c r="E834" s="2"/>
      <c r="G834" s="5" t="s">
        <v>261</v>
      </c>
      <c r="H834" s="5" t="s">
        <v>1120</v>
      </c>
      <c r="J834" s="8"/>
      <c r="K834" s="8"/>
      <c r="T834" s="1"/>
      <c r="U834" s="1"/>
      <c r="V834" s="1"/>
      <c r="W834" s="1"/>
      <c r="X834" s="1"/>
    </row>
    <row r="835" spans="5:24">
      <c r="E835" s="2"/>
      <c r="G835" s="5" t="s">
        <v>261</v>
      </c>
      <c r="H835" s="5" t="s">
        <v>1121</v>
      </c>
      <c r="J835" s="8"/>
      <c r="K835" s="8"/>
      <c r="T835" s="1"/>
      <c r="U835" s="1"/>
      <c r="V835" s="1"/>
      <c r="W835" s="1"/>
      <c r="X835" s="1"/>
    </row>
    <row r="836" spans="5:24">
      <c r="E836" s="2"/>
      <c r="G836" s="5" t="s">
        <v>261</v>
      </c>
      <c r="H836" s="5" t="s">
        <v>1122</v>
      </c>
      <c r="J836" s="8"/>
      <c r="K836" s="8"/>
      <c r="T836" s="1"/>
      <c r="U836" s="1"/>
      <c r="V836" s="1"/>
      <c r="W836" s="1"/>
      <c r="X836" s="1"/>
    </row>
    <row r="837" spans="5:24">
      <c r="E837" s="2"/>
      <c r="G837" s="5" t="s">
        <v>261</v>
      </c>
      <c r="H837" s="5" t="s">
        <v>1123</v>
      </c>
      <c r="J837" s="8"/>
      <c r="K837" s="8"/>
      <c r="T837" s="1"/>
      <c r="U837" s="1"/>
      <c r="V837" s="1"/>
      <c r="W837" s="1"/>
      <c r="X837" s="1"/>
    </row>
    <row r="838" spans="5:24">
      <c r="E838" s="2"/>
      <c r="G838" s="5" t="s">
        <v>261</v>
      </c>
      <c r="H838" s="5" t="s">
        <v>1124</v>
      </c>
      <c r="J838" s="8"/>
      <c r="K838" s="8"/>
      <c r="T838" s="1"/>
      <c r="U838" s="1"/>
      <c r="V838" s="1"/>
      <c r="W838" s="1"/>
      <c r="X838" s="1"/>
    </row>
    <row r="839" spans="5:24">
      <c r="E839" s="2"/>
      <c r="G839" s="5" t="s">
        <v>265</v>
      </c>
      <c r="H839" s="5" t="s">
        <v>1125</v>
      </c>
      <c r="J839" s="8"/>
      <c r="K839" s="8"/>
      <c r="T839" s="1"/>
      <c r="U839" s="1"/>
      <c r="V839" s="1"/>
      <c r="W839" s="1"/>
      <c r="X839" s="1"/>
    </row>
    <row r="840" spans="5:24">
      <c r="E840" s="2"/>
      <c r="G840" s="5" t="s">
        <v>265</v>
      </c>
      <c r="H840" s="5" t="s">
        <v>1126</v>
      </c>
      <c r="J840" s="8"/>
      <c r="K840" s="8"/>
      <c r="T840" s="1"/>
      <c r="U840" s="1"/>
      <c r="V840" s="1"/>
      <c r="W840" s="1"/>
      <c r="X840" s="1"/>
    </row>
    <row r="841" spans="5:24">
      <c r="E841" s="2"/>
      <c r="G841" s="5" t="s">
        <v>265</v>
      </c>
      <c r="H841" s="5" t="s">
        <v>1127</v>
      </c>
      <c r="J841" s="8"/>
      <c r="K841" s="8"/>
      <c r="T841" s="1"/>
      <c r="U841" s="1"/>
      <c r="V841" s="1"/>
      <c r="W841" s="1"/>
      <c r="X841" s="1"/>
    </row>
    <row r="842" spans="5:24">
      <c r="E842" s="2"/>
      <c r="G842" s="5" t="s">
        <v>265</v>
      </c>
      <c r="H842" s="5" t="s">
        <v>1128</v>
      </c>
      <c r="J842" s="8"/>
      <c r="K842" s="8"/>
      <c r="T842" s="1"/>
      <c r="U842" s="1"/>
      <c r="V842" s="1"/>
      <c r="W842" s="1"/>
      <c r="X842" s="1"/>
    </row>
    <row r="843" spans="5:24">
      <c r="E843" s="2"/>
      <c r="G843" s="5" t="s">
        <v>265</v>
      </c>
      <c r="H843" s="5" t="s">
        <v>1129</v>
      </c>
      <c r="J843" s="8"/>
      <c r="K843" s="8"/>
      <c r="T843" s="1"/>
      <c r="U843" s="1"/>
      <c r="V843" s="1"/>
      <c r="W843" s="1"/>
      <c r="X843" s="1"/>
    </row>
    <row r="844" spans="5:24">
      <c r="E844" s="2"/>
      <c r="G844" s="5" t="s">
        <v>265</v>
      </c>
      <c r="H844" s="5" t="s">
        <v>1130</v>
      </c>
      <c r="J844" s="8"/>
      <c r="K844" s="8"/>
      <c r="T844" s="1"/>
      <c r="U844" s="1"/>
      <c r="V844" s="1"/>
      <c r="W844" s="1"/>
      <c r="X844" s="1"/>
    </row>
    <row r="845" spans="5:24">
      <c r="E845" s="2"/>
      <c r="G845" s="5" t="s">
        <v>265</v>
      </c>
      <c r="H845" s="5" t="s">
        <v>1131</v>
      </c>
      <c r="J845" s="8"/>
      <c r="K845" s="8"/>
      <c r="T845" s="1"/>
      <c r="U845" s="1"/>
      <c r="V845" s="1"/>
      <c r="W845" s="1"/>
      <c r="X845" s="1"/>
    </row>
    <row r="846" spans="5:24">
      <c r="E846" s="2"/>
      <c r="G846" s="5" t="s">
        <v>265</v>
      </c>
      <c r="H846" s="5" t="s">
        <v>1132</v>
      </c>
      <c r="J846" s="8"/>
      <c r="K846" s="8"/>
      <c r="T846" s="1"/>
      <c r="U846" s="1"/>
      <c r="V846" s="1"/>
      <c r="W846" s="1"/>
      <c r="X846" s="1"/>
    </row>
    <row r="847" spans="5:24">
      <c r="E847" s="2"/>
      <c r="G847" s="5" t="s">
        <v>265</v>
      </c>
      <c r="H847" s="5" t="s">
        <v>1133</v>
      </c>
      <c r="J847" s="8"/>
      <c r="K847" s="8"/>
      <c r="T847" s="1"/>
      <c r="U847" s="1"/>
      <c r="V847" s="1"/>
      <c r="W847" s="1"/>
      <c r="X847" s="1"/>
    </row>
    <row r="848" spans="5:24">
      <c r="E848" s="2"/>
      <c r="G848" s="5" t="s">
        <v>265</v>
      </c>
      <c r="H848" s="5" t="s">
        <v>1134</v>
      </c>
      <c r="J848" s="8"/>
      <c r="K848" s="8"/>
      <c r="T848" s="1"/>
      <c r="U848" s="1"/>
      <c r="V848" s="1"/>
      <c r="W848" s="1"/>
      <c r="X848" s="1"/>
    </row>
    <row r="849" spans="5:24">
      <c r="E849" s="2"/>
      <c r="G849" s="5" t="s">
        <v>265</v>
      </c>
      <c r="H849" s="5" t="s">
        <v>1135</v>
      </c>
      <c r="J849" s="8"/>
      <c r="K849" s="8"/>
      <c r="T849" s="1"/>
      <c r="U849" s="1"/>
      <c r="V849" s="1"/>
      <c r="W849" s="1"/>
      <c r="X849" s="1"/>
    </row>
    <row r="850" spans="5:24">
      <c r="E850" s="2"/>
      <c r="G850" s="5" t="s">
        <v>265</v>
      </c>
      <c r="H850" s="5" t="s">
        <v>1136</v>
      </c>
      <c r="J850" s="8"/>
      <c r="K850" s="8"/>
      <c r="T850" s="1"/>
      <c r="U850" s="1"/>
      <c r="V850" s="1"/>
      <c r="W850" s="1"/>
      <c r="X850" s="1"/>
    </row>
    <row r="851" spans="5:24">
      <c r="E851" s="2"/>
      <c r="G851" s="5" t="s">
        <v>265</v>
      </c>
      <c r="H851" s="5" t="s">
        <v>1137</v>
      </c>
      <c r="J851" s="8"/>
      <c r="K851" s="8"/>
      <c r="T851" s="1"/>
      <c r="U851" s="1"/>
      <c r="V851" s="1"/>
      <c r="W851" s="1"/>
      <c r="X851" s="1"/>
    </row>
    <row r="852" spans="5:24">
      <c r="E852" s="2"/>
      <c r="G852" s="5" t="s">
        <v>265</v>
      </c>
      <c r="H852" s="5" t="s">
        <v>1138</v>
      </c>
      <c r="J852" s="8"/>
      <c r="K852" s="8"/>
      <c r="T852" s="1"/>
      <c r="U852" s="1"/>
      <c r="V852" s="1"/>
      <c r="W852" s="1"/>
      <c r="X852" s="1"/>
    </row>
    <row r="853" spans="5:24">
      <c r="E853" s="2"/>
      <c r="G853" s="5" t="s">
        <v>265</v>
      </c>
      <c r="H853" s="5" t="s">
        <v>1139</v>
      </c>
      <c r="J853" s="8"/>
      <c r="K853" s="8"/>
      <c r="T853" s="1"/>
      <c r="U853" s="1"/>
      <c r="V853" s="1"/>
      <c r="W853" s="1"/>
      <c r="X853" s="1"/>
    </row>
    <row r="854" spans="5:24">
      <c r="E854" s="2"/>
      <c r="G854" s="5" t="s">
        <v>265</v>
      </c>
      <c r="H854" s="5" t="s">
        <v>1140</v>
      </c>
      <c r="J854" s="8"/>
      <c r="K854" s="8"/>
      <c r="T854" s="1"/>
      <c r="U854" s="1"/>
      <c r="V854" s="1"/>
      <c r="W854" s="1"/>
      <c r="X854" s="1"/>
    </row>
    <row r="855" spans="5:24">
      <c r="E855" s="2"/>
      <c r="G855" s="5" t="s">
        <v>265</v>
      </c>
      <c r="H855" s="5" t="s">
        <v>1141</v>
      </c>
      <c r="J855" s="8"/>
      <c r="K855" s="8"/>
      <c r="T855" s="1"/>
      <c r="U855" s="1"/>
      <c r="V855" s="1"/>
      <c r="W855" s="1"/>
      <c r="X855" s="1"/>
    </row>
    <row r="856" spans="5:24">
      <c r="E856" s="2"/>
      <c r="G856" s="5" t="s">
        <v>265</v>
      </c>
      <c r="H856" s="5" t="s">
        <v>1142</v>
      </c>
      <c r="J856" s="8"/>
      <c r="K856" s="8"/>
      <c r="T856" s="1"/>
      <c r="U856" s="1"/>
      <c r="V856" s="1"/>
      <c r="W856" s="1"/>
      <c r="X856" s="1"/>
    </row>
    <row r="857" spans="5:24">
      <c r="E857" s="2"/>
      <c r="G857" s="5" t="s">
        <v>265</v>
      </c>
      <c r="H857" s="5" t="s">
        <v>1143</v>
      </c>
      <c r="J857" s="8"/>
      <c r="K857" s="8"/>
      <c r="T857" s="1"/>
      <c r="U857" s="1"/>
      <c r="V857" s="1"/>
      <c r="W857" s="1"/>
      <c r="X857" s="1"/>
    </row>
    <row r="858" spans="5:24">
      <c r="E858" s="2"/>
      <c r="G858" s="5" t="s">
        <v>265</v>
      </c>
      <c r="H858" s="5" t="s">
        <v>1144</v>
      </c>
      <c r="J858" s="8"/>
      <c r="K858" s="8"/>
      <c r="T858" s="1"/>
      <c r="U858" s="1"/>
      <c r="V858" s="1"/>
      <c r="W858" s="1"/>
      <c r="X858" s="1"/>
    </row>
    <row r="859" spans="5:24">
      <c r="E859" s="2"/>
      <c r="G859" s="5" t="s">
        <v>265</v>
      </c>
      <c r="H859" s="5" t="s">
        <v>1145</v>
      </c>
      <c r="J859" s="8"/>
      <c r="K859" s="8"/>
      <c r="T859" s="1"/>
      <c r="U859" s="1"/>
      <c r="V859" s="1"/>
      <c r="W859" s="1"/>
      <c r="X859" s="1"/>
    </row>
    <row r="860" spans="5:24">
      <c r="E860" s="2"/>
      <c r="G860" s="5" t="s">
        <v>265</v>
      </c>
      <c r="H860" s="5" t="s">
        <v>792</v>
      </c>
      <c r="J860" s="8"/>
      <c r="K860" s="8"/>
      <c r="T860" s="1"/>
      <c r="U860" s="1"/>
      <c r="V860" s="1"/>
      <c r="W860" s="1"/>
      <c r="X860" s="1"/>
    </row>
    <row r="861" spans="5:24">
      <c r="E861" s="2"/>
      <c r="G861" s="5" t="s">
        <v>265</v>
      </c>
      <c r="H861" s="5" t="s">
        <v>1146</v>
      </c>
      <c r="J861" s="8"/>
      <c r="K861" s="8"/>
      <c r="T861" s="1"/>
      <c r="U861" s="1"/>
      <c r="V861" s="1"/>
      <c r="W861" s="1"/>
      <c r="X861" s="1"/>
    </row>
    <row r="862" spans="5:24">
      <c r="E862" s="2"/>
      <c r="G862" s="5" t="s">
        <v>265</v>
      </c>
      <c r="H862" s="5" t="s">
        <v>1147</v>
      </c>
      <c r="J862" s="8"/>
      <c r="K862" s="8"/>
      <c r="T862" s="1"/>
      <c r="U862" s="1"/>
      <c r="V862" s="1"/>
      <c r="W862" s="1"/>
      <c r="X862" s="1"/>
    </row>
    <row r="863" spans="5:24">
      <c r="E863" s="2"/>
      <c r="G863" s="5" t="s">
        <v>265</v>
      </c>
      <c r="H863" s="5" t="s">
        <v>1148</v>
      </c>
      <c r="J863" s="8"/>
      <c r="K863" s="8"/>
      <c r="T863" s="1"/>
      <c r="U863" s="1"/>
      <c r="V863" s="1"/>
      <c r="W863" s="1"/>
      <c r="X863" s="1"/>
    </row>
    <row r="864" spans="5:24">
      <c r="E864" s="2"/>
      <c r="G864" s="5" t="s">
        <v>265</v>
      </c>
      <c r="H864" s="5" t="s">
        <v>1149</v>
      </c>
      <c r="J864" s="8"/>
      <c r="K864" s="8"/>
      <c r="T864" s="1"/>
      <c r="U864" s="1"/>
      <c r="V864" s="1"/>
      <c r="W864" s="1"/>
      <c r="X864" s="1"/>
    </row>
    <row r="865" spans="5:24">
      <c r="E865" s="2"/>
      <c r="G865" s="5" t="s">
        <v>265</v>
      </c>
      <c r="H865" s="5" t="s">
        <v>1150</v>
      </c>
      <c r="J865" s="8"/>
      <c r="K865" s="8"/>
      <c r="T865" s="1"/>
      <c r="U865" s="1"/>
      <c r="V865" s="1"/>
      <c r="W865" s="1"/>
      <c r="X865" s="1"/>
    </row>
    <row r="866" spans="5:24">
      <c r="E866" s="2"/>
      <c r="G866" s="5" t="s">
        <v>265</v>
      </c>
      <c r="H866" s="5" t="s">
        <v>1151</v>
      </c>
      <c r="J866" s="8"/>
      <c r="K866" s="8"/>
      <c r="T866" s="1"/>
      <c r="U866" s="1"/>
      <c r="V866" s="1"/>
      <c r="W866" s="1"/>
      <c r="X866" s="1"/>
    </row>
    <row r="867" spans="5:24">
      <c r="E867" s="2"/>
      <c r="G867" s="5" t="s">
        <v>265</v>
      </c>
      <c r="H867" s="5" t="s">
        <v>1152</v>
      </c>
      <c r="J867" s="8"/>
      <c r="K867" s="8"/>
      <c r="T867" s="1"/>
      <c r="U867" s="1"/>
      <c r="V867" s="1"/>
      <c r="W867" s="1"/>
      <c r="X867" s="1"/>
    </row>
    <row r="868" spans="5:24">
      <c r="E868" s="2"/>
      <c r="G868" s="5" t="s">
        <v>265</v>
      </c>
      <c r="H868" s="5" t="s">
        <v>1153</v>
      </c>
      <c r="J868" s="8"/>
      <c r="K868" s="8"/>
      <c r="T868" s="1"/>
      <c r="U868" s="1"/>
      <c r="V868" s="1"/>
      <c r="W868" s="1"/>
      <c r="X868" s="1"/>
    </row>
    <row r="869" spans="5:24">
      <c r="E869" s="2"/>
      <c r="G869" s="5" t="s">
        <v>265</v>
      </c>
      <c r="H869" s="5" t="s">
        <v>1154</v>
      </c>
      <c r="J869" s="8"/>
      <c r="K869" s="8"/>
      <c r="T869" s="1"/>
      <c r="U869" s="1"/>
      <c r="V869" s="1"/>
      <c r="W869" s="1"/>
      <c r="X869" s="1"/>
    </row>
    <row r="870" spans="5:24">
      <c r="E870" s="2"/>
      <c r="G870" s="5" t="s">
        <v>265</v>
      </c>
      <c r="H870" s="5" t="s">
        <v>1155</v>
      </c>
      <c r="J870" s="8"/>
      <c r="K870" s="8"/>
      <c r="T870" s="1"/>
      <c r="U870" s="1"/>
      <c r="V870" s="1"/>
      <c r="W870" s="1"/>
      <c r="X870" s="1"/>
    </row>
    <row r="871" spans="5:24">
      <c r="E871" s="2"/>
      <c r="G871" s="5" t="s">
        <v>265</v>
      </c>
      <c r="H871" s="5" t="s">
        <v>1156</v>
      </c>
      <c r="J871" s="8"/>
      <c r="K871" s="8"/>
      <c r="T871" s="1"/>
      <c r="U871" s="1"/>
      <c r="V871" s="1"/>
      <c r="W871" s="1"/>
      <c r="X871" s="1"/>
    </row>
    <row r="872" spans="5:24">
      <c r="E872" s="2"/>
      <c r="G872" s="5" t="s">
        <v>265</v>
      </c>
      <c r="H872" s="5" t="s">
        <v>1157</v>
      </c>
      <c r="J872" s="8"/>
      <c r="K872" s="8"/>
      <c r="T872" s="1"/>
      <c r="U872" s="1"/>
      <c r="V872" s="1"/>
      <c r="W872" s="1"/>
      <c r="X872" s="1"/>
    </row>
    <row r="873" spans="5:24">
      <c r="E873" s="2"/>
      <c r="G873" s="5" t="s">
        <v>265</v>
      </c>
      <c r="H873" s="5" t="s">
        <v>1158</v>
      </c>
      <c r="J873" s="8"/>
      <c r="K873" s="8"/>
      <c r="T873" s="1"/>
      <c r="U873" s="1"/>
      <c r="V873" s="1"/>
      <c r="W873" s="1"/>
      <c r="X873" s="1"/>
    </row>
    <row r="874" spans="5:24">
      <c r="E874" s="2"/>
      <c r="G874" s="5" t="s">
        <v>265</v>
      </c>
      <c r="H874" s="5" t="s">
        <v>1159</v>
      </c>
      <c r="J874" s="8"/>
      <c r="K874" s="8"/>
      <c r="T874" s="1"/>
      <c r="U874" s="1"/>
      <c r="V874" s="1"/>
      <c r="W874" s="1"/>
      <c r="X874" s="1"/>
    </row>
    <row r="875" spans="5:24">
      <c r="E875" s="2"/>
      <c r="G875" s="5" t="s">
        <v>265</v>
      </c>
      <c r="H875" s="5" t="s">
        <v>1160</v>
      </c>
      <c r="J875" s="8"/>
      <c r="K875" s="8"/>
      <c r="T875" s="1"/>
      <c r="U875" s="1"/>
      <c r="V875" s="1"/>
      <c r="W875" s="1"/>
      <c r="X875" s="1"/>
    </row>
    <row r="876" spans="5:24">
      <c r="E876" s="2"/>
      <c r="G876" s="5" t="s">
        <v>265</v>
      </c>
      <c r="H876" s="5" t="s">
        <v>1161</v>
      </c>
      <c r="J876" s="8"/>
      <c r="K876" s="8"/>
      <c r="T876" s="1"/>
      <c r="U876" s="1"/>
      <c r="V876" s="1"/>
      <c r="W876" s="1"/>
      <c r="X876" s="1"/>
    </row>
    <row r="877" spans="5:24">
      <c r="E877" s="2"/>
      <c r="G877" s="5" t="s">
        <v>265</v>
      </c>
      <c r="H877" s="5" t="s">
        <v>1162</v>
      </c>
      <c r="J877" s="8"/>
      <c r="K877" s="8"/>
      <c r="T877" s="1"/>
      <c r="U877" s="1"/>
      <c r="V877" s="1"/>
      <c r="W877" s="1"/>
      <c r="X877" s="1"/>
    </row>
    <row r="878" spans="5:24">
      <c r="E878" s="2"/>
      <c r="G878" s="5" t="s">
        <v>265</v>
      </c>
      <c r="H878" s="5" t="s">
        <v>1163</v>
      </c>
      <c r="J878" s="8"/>
      <c r="K878" s="8"/>
      <c r="T878" s="1"/>
      <c r="U878" s="1"/>
      <c r="V878" s="1"/>
      <c r="W878" s="1"/>
      <c r="X878" s="1"/>
    </row>
    <row r="879" spans="5:24">
      <c r="E879" s="2"/>
      <c r="G879" s="5" t="s">
        <v>265</v>
      </c>
      <c r="H879" s="5" t="s">
        <v>1164</v>
      </c>
      <c r="J879" s="8"/>
      <c r="K879" s="8"/>
      <c r="T879" s="1"/>
      <c r="U879" s="1"/>
      <c r="V879" s="1"/>
      <c r="W879" s="1"/>
      <c r="X879" s="1"/>
    </row>
    <row r="880" spans="5:24">
      <c r="E880" s="2"/>
      <c r="G880" s="5" t="s">
        <v>265</v>
      </c>
      <c r="H880" s="5" t="s">
        <v>1165</v>
      </c>
      <c r="J880" s="8"/>
      <c r="K880" s="8"/>
      <c r="T880" s="1"/>
      <c r="U880" s="1"/>
      <c r="V880" s="1"/>
      <c r="W880" s="1"/>
      <c r="X880" s="1"/>
    </row>
    <row r="881" spans="5:24">
      <c r="E881" s="2"/>
      <c r="G881" s="5" t="s">
        <v>265</v>
      </c>
      <c r="H881" s="5" t="s">
        <v>1166</v>
      </c>
      <c r="J881" s="8"/>
      <c r="K881" s="8"/>
      <c r="T881" s="1"/>
      <c r="U881" s="1"/>
      <c r="V881" s="1"/>
      <c r="W881" s="1"/>
      <c r="X881" s="1"/>
    </row>
    <row r="882" spans="5:24">
      <c r="E882" s="2"/>
      <c r="G882" s="5" t="s">
        <v>265</v>
      </c>
      <c r="H882" s="5" t="s">
        <v>1167</v>
      </c>
      <c r="J882" s="8"/>
      <c r="K882" s="8"/>
      <c r="T882" s="1"/>
      <c r="U882" s="1"/>
      <c r="V882" s="1"/>
      <c r="W882" s="1"/>
      <c r="X882" s="1"/>
    </row>
    <row r="883" spans="5:24">
      <c r="E883" s="2"/>
      <c r="G883" s="5" t="s">
        <v>265</v>
      </c>
      <c r="H883" s="5" t="s">
        <v>1168</v>
      </c>
      <c r="J883" s="8"/>
      <c r="K883" s="8"/>
      <c r="T883" s="1"/>
      <c r="U883" s="1"/>
      <c r="V883" s="1"/>
      <c r="W883" s="1"/>
      <c r="X883" s="1"/>
    </row>
    <row r="884" spans="5:24">
      <c r="E884" s="2"/>
      <c r="G884" s="5" t="s">
        <v>265</v>
      </c>
      <c r="H884" s="5" t="s">
        <v>1169</v>
      </c>
      <c r="J884" s="8"/>
      <c r="K884" s="8"/>
      <c r="T884" s="1"/>
      <c r="U884" s="1"/>
      <c r="V884" s="1"/>
      <c r="W884" s="1"/>
      <c r="X884" s="1"/>
    </row>
    <row r="885" spans="5:24">
      <c r="E885" s="2"/>
      <c r="G885" s="5" t="s">
        <v>265</v>
      </c>
      <c r="H885" s="5" t="s">
        <v>1170</v>
      </c>
      <c r="J885" s="8"/>
      <c r="K885" s="8"/>
      <c r="T885" s="1"/>
      <c r="U885" s="1"/>
      <c r="V885" s="1"/>
      <c r="W885" s="1"/>
      <c r="X885" s="1"/>
    </row>
    <row r="886" spans="5:24">
      <c r="E886" s="2"/>
      <c r="G886" s="5" t="s">
        <v>265</v>
      </c>
      <c r="H886" s="5" t="s">
        <v>1171</v>
      </c>
      <c r="J886" s="8"/>
      <c r="K886" s="8"/>
      <c r="T886" s="1"/>
      <c r="U886" s="1"/>
      <c r="V886" s="1"/>
      <c r="W886" s="1"/>
      <c r="X886" s="1"/>
    </row>
    <row r="887" spans="5:24">
      <c r="E887" s="2"/>
      <c r="G887" s="5" t="s">
        <v>265</v>
      </c>
      <c r="H887" s="5" t="s">
        <v>1172</v>
      </c>
      <c r="J887" s="8"/>
      <c r="K887" s="8"/>
      <c r="T887" s="1"/>
      <c r="U887" s="1"/>
      <c r="V887" s="1"/>
      <c r="W887" s="1"/>
      <c r="X887" s="1"/>
    </row>
    <row r="888" spans="5:24">
      <c r="E888" s="2"/>
      <c r="G888" s="5" t="s">
        <v>265</v>
      </c>
      <c r="H888" s="5" t="s">
        <v>1173</v>
      </c>
      <c r="J888" s="8"/>
      <c r="K888" s="8"/>
      <c r="T888" s="1"/>
      <c r="U888" s="1"/>
      <c r="V888" s="1"/>
      <c r="W888" s="1"/>
      <c r="X888" s="1"/>
    </row>
    <row r="889" spans="5:24">
      <c r="E889" s="2"/>
      <c r="G889" s="5" t="s">
        <v>265</v>
      </c>
      <c r="H889" s="5" t="s">
        <v>1174</v>
      </c>
      <c r="J889" s="8"/>
      <c r="K889" s="8"/>
      <c r="T889" s="1"/>
      <c r="U889" s="1"/>
      <c r="V889" s="1"/>
      <c r="W889" s="1"/>
      <c r="X889" s="1"/>
    </row>
    <row r="890" spans="5:24">
      <c r="E890" s="2"/>
      <c r="G890" s="5" t="s">
        <v>265</v>
      </c>
      <c r="H890" s="5" t="s">
        <v>1175</v>
      </c>
      <c r="J890" s="8"/>
      <c r="K890" s="8"/>
      <c r="T890" s="1"/>
      <c r="U890" s="1"/>
      <c r="V890" s="1"/>
      <c r="W890" s="1"/>
      <c r="X890" s="1"/>
    </row>
    <row r="891" spans="5:24">
      <c r="E891" s="2"/>
      <c r="G891" s="5" t="s">
        <v>265</v>
      </c>
      <c r="H891" s="5" t="s">
        <v>1176</v>
      </c>
      <c r="J891" s="8"/>
      <c r="K891" s="8"/>
      <c r="T891" s="1"/>
      <c r="U891" s="1"/>
      <c r="V891" s="1"/>
      <c r="W891" s="1"/>
      <c r="X891" s="1"/>
    </row>
    <row r="892" spans="5:24">
      <c r="E892" s="2"/>
      <c r="G892" s="5" t="s">
        <v>265</v>
      </c>
      <c r="H892" s="5" t="s">
        <v>1177</v>
      </c>
      <c r="J892" s="8"/>
      <c r="K892" s="8"/>
      <c r="T892" s="1"/>
      <c r="U892" s="1"/>
      <c r="V892" s="1"/>
      <c r="W892" s="1"/>
      <c r="X892" s="1"/>
    </row>
    <row r="893" spans="5:24">
      <c r="E893" s="2"/>
      <c r="G893" s="5" t="s">
        <v>265</v>
      </c>
      <c r="H893" s="5" t="s">
        <v>1178</v>
      </c>
      <c r="J893" s="8"/>
      <c r="K893" s="8"/>
      <c r="T893" s="1"/>
      <c r="U893" s="1"/>
      <c r="V893" s="1"/>
      <c r="W893" s="1"/>
      <c r="X893" s="1"/>
    </row>
    <row r="894" spans="5:24">
      <c r="E894" s="2"/>
      <c r="G894" s="5" t="s">
        <v>265</v>
      </c>
      <c r="H894" s="5" t="s">
        <v>1179</v>
      </c>
      <c r="J894" s="8"/>
      <c r="K894" s="8"/>
      <c r="T894" s="1"/>
      <c r="U894" s="1"/>
      <c r="V894" s="1"/>
      <c r="W894" s="1"/>
      <c r="X894" s="1"/>
    </row>
    <row r="895" spans="5:24">
      <c r="E895" s="2"/>
      <c r="G895" s="5" t="s">
        <v>265</v>
      </c>
      <c r="H895" s="5" t="s">
        <v>1180</v>
      </c>
      <c r="J895" s="8"/>
      <c r="K895" s="8"/>
      <c r="T895" s="1"/>
      <c r="U895" s="1"/>
      <c r="V895" s="1"/>
      <c r="W895" s="1"/>
      <c r="X895" s="1"/>
    </row>
    <row r="896" spans="5:24">
      <c r="E896" s="2"/>
      <c r="G896" s="5" t="s">
        <v>265</v>
      </c>
      <c r="H896" s="5" t="s">
        <v>1181</v>
      </c>
      <c r="J896" s="8"/>
      <c r="K896" s="8"/>
      <c r="T896" s="1"/>
      <c r="U896" s="1"/>
      <c r="V896" s="1"/>
      <c r="W896" s="1"/>
      <c r="X896" s="1"/>
    </row>
    <row r="897" spans="5:24">
      <c r="E897" s="2"/>
      <c r="G897" s="5" t="s">
        <v>265</v>
      </c>
      <c r="H897" s="5" t="s">
        <v>1182</v>
      </c>
      <c r="J897" s="8"/>
      <c r="K897" s="8"/>
      <c r="T897" s="1"/>
      <c r="U897" s="1"/>
      <c r="V897" s="1"/>
      <c r="W897" s="1"/>
      <c r="X897" s="1"/>
    </row>
    <row r="898" spans="5:24">
      <c r="E898" s="2"/>
      <c r="G898" s="5" t="s">
        <v>265</v>
      </c>
      <c r="H898" s="5" t="s">
        <v>1183</v>
      </c>
      <c r="J898" s="8"/>
      <c r="K898" s="8"/>
      <c r="T898" s="1"/>
      <c r="U898" s="1"/>
      <c r="V898" s="1"/>
      <c r="W898" s="1"/>
      <c r="X898" s="1"/>
    </row>
    <row r="899" spans="5:24">
      <c r="E899" s="2"/>
      <c r="G899" s="5" t="s">
        <v>265</v>
      </c>
      <c r="H899" s="5" t="s">
        <v>1184</v>
      </c>
      <c r="J899" s="8"/>
      <c r="K899" s="8"/>
      <c r="T899" s="1"/>
      <c r="U899" s="1"/>
      <c r="V899" s="1"/>
      <c r="W899" s="1"/>
      <c r="X899" s="1"/>
    </row>
    <row r="900" spans="5:24">
      <c r="E900" s="2"/>
      <c r="G900" s="5" t="s">
        <v>265</v>
      </c>
      <c r="H900" s="5" t="s">
        <v>1185</v>
      </c>
      <c r="J900" s="8"/>
      <c r="K900" s="8"/>
      <c r="T900" s="1"/>
      <c r="U900" s="1"/>
      <c r="V900" s="1"/>
      <c r="W900" s="1"/>
      <c r="X900" s="1"/>
    </row>
    <row r="901" spans="5:24">
      <c r="E901" s="2"/>
      <c r="G901" s="5" t="s">
        <v>265</v>
      </c>
      <c r="H901" s="5" t="s">
        <v>1186</v>
      </c>
      <c r="J901" s="8"/>
      <c r="K901" s="8"/>
      <c r="T901" s="1"/>
      <c r="U901" s="1"/>
      <c r="V901" s="1"/>
      <c r="W901" s="1"/>
      <c r="X901" s="1"/>
    </row>
    <row r="902" spans="5:24">
      <c r="E902" s="2"/>
      <c r="G902" s="5" t="s">
        <v>265</v>
      </c>
      <c r="H902" s="5" t="s">
        <v>458</v>
      </c>
      <c r="J902" s="8"/>
      <c r="K902" s="8"/>
      <c r="T902" s="1"/>
      <c r="U902" s="1"/>
      <c r="V902" s="1"/>
      <c r="W902" s="1"/>
      <c r="X902" s="1"/>
    </row>
    <row r="903" spans="5:24">
      <c r="E903" s="2"/>
      <c r="G903" s="5" t="s">
        <v>265</v>
      </c>
      <c r="H903" s="5" t="s">
        <v>1187</v>
      </c>
      <c r="J903" s="8"/>
      <c r="K903" s="8"/>
      <c r="T903" s="1"/>
      <c r="U903" s="1"/>
      <c r="V903" s="1"/>
      <c r="W903" s="1"/>
      <c r="X903" s="1"/>
    </row>
    <row r="904" spans="5:24">
      <c r="E904" s="2"/>
      <c r="G904" s="5" t="s">
        <v>265</v>
      </c>
      <c r="H904" s="5" t="s">
        <v>1188</v>
      </c>
      <c r="J904" s="8"/>
      <c r="K904" s="8"/>
      <c r="T904" s="1"/>
      <c r="U904" s="1"/>
      <c r="V904" s="1"/>
      <c r="W904" s="1"/>
      <c r="X904" s="1"/>
    </row>
    <row r="905" spans="5:24">
      <c r="E905" s="2"/>
      <c r="G905" s="5" t="s">
        <v>265</v>
      </c>
      <c r="H905" s="5" t="s">
        <v>1189</v>
      </c>
      <c r="J905" s="8"/>
      <c r="K905" s="8"/>
      <c r="T905" s="1"/>
      <c r="U905" s="1"/>
      <c r="V905" s="1"/>
      <c r="W905" s="1"/>
      <c r="X905" s="1"/>
    </row>
    <row r="906" spans="5:24">
      <c r="E906" s="2"/>
      <c r="G906" s="5" t="s">
        <v>265</v>
      </c>
      <c r="H906" s="5" t="s">
        <v>1190</v>
      </c>
      <c r="J906" s="8"/>
      <c r="K906" s="8"/>
      <c r="T906" s="1"/>
      <c r="U906" s="1"/>
      <c r="V906" s="1"/>
      <c r="W906" s="1"/>
      <c r="X906" s="1"/>
    </row>
    <row r="907" spans="5:24">
      <c r="E907" s="2"/>
      <c r="G907" s="5" t="s">
        <v>265</v>
      </c>
      <c r="H907" s="5" t="s">
        <v>1191</v>
      </c>
      <c r="J907" s="8"/>
      <c r="K907" s="8"/>
      <c r="T907" s="1"/>
      <c r="U907" s="1"/>
      <c r="V907" s="1"/>
      <c r="W907" s="1"/>
      <c r="X907" s="1"/>
    </row>
    <row r="908" spans="5:24">
      <c r="E908" s="2"/>
      <c r="G908" s="5" t="s">
        <v>265</v>
      </c>
      <c r="H908" s="5" t="s">
        <v>798</v>
      </c>
      <c r="J908" s="8"/>
      <c r="K908" s="8"/>
      <c r="T908" s="1"/>
      <c r="U908" s="1"/>
      <c r="V908" s="1"/>
      <c r="W908" s="1"/>
      <c r="X908" s="1"/>
    </row>
    <row r="909" spans="5:24">
      <c r="E909" s="2"/>
      <c r="G909" s="5" t="s">
        <v>265</v>
      </c>
      <c r="H909" s="5" t="s">
        <v>1192</v>
      </c>
      <c r="J909" s="8"/>
      <c r="K909" s="8"/>
      <c r="T909" s="1"/>
      <c r="U909" s="1"/>
      <c r="V909" s="1"/>
      <c r="W909" s="1"/>
      <c r="X909" s="1"/>
    </row>
    <row r="910" spans="5:24">
      <c r="E910" s="2"/>
      <c r="G910" s="5" t="s">
        <v>265</v>
      </c>
      <c r="H910" s="5" t="s">
        <v>1193</v>
      </c>
      <c r="J910" s="8"/>
      <c r="K910" s="8"/>
      <c r="T910" s="1"/>
      <c r="U910" s="1"/>
      <c r="V910" s="1"/>
      <c r="W910" s="1"/>
      <c r="X910" s="1"/>
    </row>
    <row r="911" spans="5:24">
      <c r="E911" s="2"/>
      <c r="G911" s="5" t="s">
        <v>265</v>
      </c>
      <c r="H911" s="5" t="s">
        <v>1194</v>
      </c>
      <c r="J911" s="8"/>
      <c r="K911" s="8"/>
      <c r="T911" s="1"/>
      <c r="U911" s="1"/>
      <c r="V911" s="1"/>
      <c r="W911" s="1"/>
      <c r="X911" s="1"/>
    </row>
    <row r="912" spans="5:24">
      <c r="E912" s="2"/>
      <c r="G912" s="5" t="s">
        <v>265</v>
      </c>
      <c r="H912" s="5" t="s">
        <v>1195</v>
      </c>
      <c r="J912" s="8"/>
      <c r="K912" s="8"/>
      <c r="T912" s="1"/>
      <c r="U912" s="1"/>
      <c r="V912" s="1"/>
      <c r="W912" s="1"/>
      <c r="X912" s="1"/>
    </row>
    <row r="913" spans="5:24">
      <c r="E913" s="2"/>
      <c r="G913" s="5" t="s">
        <v>265</v>
      </c>
      <c r="H913" s="5" t="s">
        <v>1196</v>
      </c>
      <c r="J913" s="8"/>
      <c r="K913" s="8"/>
      <c r="T913" s="1"/>
      <c r="U913" s="1"/>
      <c r="V913" s="1"/>
      <c r="W913" s="1"/>
      <c r="X913" s="1"/>
    </row>
    <row r="914" spans="5:24">
      <c r="E914" s="2"/>
      <c r="G914" s="5" t="s">
        <v>265</v>
      </c>
      <c r="H914" s="5" t="s">
        <v>1197</v>
      </c>
      <c r="J914" s="8"/>
      <c r="K914" s="8"/>
      <c r="T914" s="1"/>
      <c r="U914" s="1"/>
      <c r="V914" s="1"/>
      <c r="W914" s="1"/>
      <c r="X914" s="1"/>
    </row>
    <row r="915" spans="5:24">
      <c r="E915" s="2"/>
      <c r="G915" s="5" t="s">
        <v>265</v>
      </c>
      <c r="H915" s="5" t="s">
        <v>1198</v>
      </c>
      <c r="J915" s="8"/>
      <c r="K915" s="8"/>
      <c r="T915" s="1"/>
      <c r="U915" s="1"/>
      <c r="V915" s="1"/>
      <c r="W915" s="1"/>
      <c r="X915" s="1"/>
    </row>
    <row r="916" spans="5:24">
      <c r="E916" s="2"/>
      <c r="G916" s="5" t="s">
        <v>268</v>
      </c>
      <c r="H916" s="5" t="s">
        <v>1199</v>
      </c>
      <c r="J916" s="8"/>
      <c r="K916" s="8"/>
      <c r="T916" s="1"/>
      <c r="U916" s="1"/>
      <c r="V916" s="1"/>
      <c r="W916" s="1"/>
      <c r="X916" s="1"/>
    </row>
    <row r="917" spans="5:24">
      <c r="E917" s="2"/>
      <c r="G917" s="5" t="s">
        <v>268</v>
      </c>
      <c r="H917" s="5" t="s">
        <v>1200</v>
      </c>
      <c r="J917" s="8"/>
      <c r="K917" s="8"/>
      <c r="T917" s="1"/>
      <c r="U917" s="1"/>
      <c r="V917" s="1"/>
      <c r="W917" s="1"/>
      <c r="X917" s="1"/>
    </row>
    <row r="918" spans="5:24">
      <c r="E918" s="2"/>
      <c r="G918" s="5" t="s">
        <v>268</v>
      </c>
      <c r="H918" s="5" t="s">
        <v>1201</v>
      </c>
      <c r="J918" s="8"/>
      <c r="K918" s="8"/>
      <c r="T918" s="1"/>
      <c r="U918" s="1"/>
      <c r="V918" s="1"/>
      <c r="W918" s="1"/>
      <c r="X918" s="1"/>
    </row>
    <row r="919" spans="5:24">
      <c r="E919" s="2"/>
      <c r="G919" s="5" t="s">
        <v>268</v>
      </c>
      <c r="H919" s="5" t="s">
        <v>1202</v>
      </c>
      <c r="J919" s="8"/>
      <c r="K919" s="8"/>
      <c r="T919" s="1"/>
      <c r="U919" s="1"/>
      <c r="V919" s="1"/>
      <c r="W919" s="1"/>
      <c r="X919" s="1"/>
    </row>
    <row r="920" spans="5:24">
      <c r="E920" s="2"/>
      <c r="G920" s="5" t="s">
        <v>268</v>
      </c>
      <c r="H920" s="5" t="s">
        <v>1203</v>
      </c>
      <c r="J920" s="8"/>
      <c r="K920" s="8"/>
      <c r="T920" s="1"/>
      <c r="U920" s="1"/>
      <c r="V920" s="1"/>
      <c r="W920" s="1"/>
      <c r="X920" s="1"/>
    </row>
    <row r="921" spans="5:24">
      <c r="E921" s="2"/>
      <c r="G921" s="5" t="s">
        <v>268</v>
      </c>
      <c r="H921" s="5" t="s">
        <v>1204</v>
      </c>
      <c r="J921" s="8"/>
      <c r="K921" s="8"/>
      <c r="T921" s="1"/>
      <c r="U921" s="1"/>
      <c r="V921" s="1"/>
      <c r="W921" s="1"/>
      <c r="X921" s="1"/>
    </row>
    <row r="922" spans="5:24">
      <c r="E922" s="2"/>
      <c r="G922" s="5" t="s">
        <v>268</v>
      </c>
      <c r="H922" s="5" t="s">
        <v>1205</v>
      </c>
      <c r="J922" s="8"/>
      <c r="K922" s="8"/>
      <c r="T922" s="1"/>
      <c r="U922" s="1"/>
      <c r="V922" s="1"/>
      <c r="W922" s="1"/>
      <c r="X922" s="1"/>
    </row>
    <row r="923" spans="5:24">
      <c r="E923" s="2"/>
      <c r="G923" s="5" t="s">
        <v>268</v>
      </c>
      <c r="H923" s="5" t="s">
        <v>1206</v>
      </c>
      <c r="J923" s="8"/>
      <c r="K923" s="8"/>
      <c r="T923" s="1"/>
      <c r="U923" s="1"/>
      <c r="V923" s="1"/>
      <c r="W923" s="1"/>
      <c r="X923" s="1"/>
    </row>
    <row r="924" spans="5:24">
      <c r="E924" s="2"/>
      <c r="G924" s="5" t="s">
        <v>268</v>
      </c>
      <c r="H924" s="5" t="s">
        <v>1207</v>
      </c>
      <c r="J924" s="8"/>
      <c r="K924" s="8"/>
      <c r="T924" s="1"/>
      <c r="U924" s="1"/>
      <c r="V924" s="1"/>
      <c r="W924" s="1"/>
      <c r="X924" s="1"/>
    </row>
    <row r="925" spans="5:24">
      <c r="E925" s="2"/>
      <c r="G925" s="5" t="s">
        <v>268</v>
      </c>
      <c r="H925" s="5" t="s">
        <v>1208</v>
      </c>
      <c r="J925" s="8"/>
      <c r="K925" s="8"/>
      <c r="T925" s="1"/>
      <c r="U925" s="1"/>
      <c r="V925" s="1"/>
      <c r="W925" s="1"/>
      <c r="X925" s="1"/>
    </row>
    <row r="926" spans="5:24">
      <c r="E926" s="2"/>
      <c r="G926" s="5" t="s">
        <v>268</v>
      </c>
      <c r="H926" s="5" t="s">
        <v>1209</v>
      </c>
      <c r="J926" s="8"/>
      <c r="K926" s="8"/>
      <c r="T926" s="1"/>
      <c r="U926" s="1"/>
      <c r="V926" s="1"/>
      <c r="W926" s="1"/>
      <c r="X926" s="1"/>
    </row>
    <row r="927" spans="5:24">
      <c r="E927" s="2"/>
      <c r="G927" s="5" t="s">
        <v>268</v>
      </c>
      <c r="H927" s="5" t="s">
        <v>1210</v>
      </c>
      <c r="J927" s="8"/>
      <c r="K927" s="8"/>
      <c r="T927" s="1"/>
      <c r="U927" s="1"/>
      <c r="V927" s="1"/>
      <c r="W927" s="1"/>
      <c r="X927" s="1"/>
    </row>
    <row r="928" spans="5:24">
      <c r="E928" s="2"/>
      <c r="G928" s="5" t="s">
        <v>268</v>
      </c>
      <c r="H928" s="5" t="s">
        <v>1211</v>
      </c>
      <c r="J928" s="8"/>
      <c r="K928" s="8"/>
      <c r="T928" s="1"/>
      <c r="U928" s="1"/>
      <c r="V928" s="1"/>
      <c r="W928" s="1"/>
      <c r="X928" s="1"/>
    </row>
    <row r="929" spans="5:24">
      <c r="E929" s="2"/>
      <c r="G929" s="5" t="s">
        <v>268</v>
      </c>
      <c r="H929" s="5" t="s">
        <v>1212</v>
      </c>
      <c r="J929" s="8"/>
      <c r="K929" s="8"/>
      <c r="T929" s="1"/>
      <c r="U929" s="1"/>
      <c r="V929" s="1"/>
      <c r="W929" s="1"/>
      <c r="X929" s="1"/>
    </row>
    <row r="930" spans="5:24">
      <c r="E930" s="2"/>
      <c r="G930" s="5" t="s">
        <v>268</v>
      </c>
      <c r="H930" s="5" t="s">
        <v>1213</v>
      </c>
      <c r="J930" s="8"/>
      <c r="K930" s="8"/>
      <c r="T930" s="1"/>
      <c r="U930" s="1"/>
      <c r="V930" s="1"/>
      <c r="W930" s="1"/>
      <c r="X930" s="1"/>
    </row>
    <row r="931" spans="5:24">
      <c r="E931" s="2"/>
      <c r="G931" s="5" t="s">
        <v>268</v>
      </c>
      <c r="H931" s="5" t="s">
        <v>1214</v>
      </c>
      <c r="J931" s="8"/>
      <c r="K931" s="8"/>
      <c r="T931" s="1"/>
      <c r="U931" s="1"/>
      <c r="V931" s="1"/>
      <c r="W931" s="1"/>
      <c r="X931" s="1"/>
    </row>
    <row r="932" spans="5:24">
      <c r="E932" s="2"/>
      <c r="G932" s="5" t="s">
        <v>268</v>
      </c>
      <c r="H932" s="5" t="s">
        <v>1215</v>
      </c>
      <c r="J932" s="8"/>
      <c r="K932" s="8"/>
      <c r="T932" s="1"/>
      <c r="U932" s="1"/>
      <c r="V932" s="1"/>
      <c r="W932" s="1"/>
      <c r="X932" s="1"/>
    </row>
    <row r="933" spans="5:24">
      <c r="E933" s="2"/>
      <c r="G933" s="5" t="s">
        <v>268</v>
      </c>
      <c r="H933" s="5" t="s">
        <v>1216</v>
      </c>
      <c r="J933" s="8"/>
      <c r="K933" s="8"/>
      <c r="T933" s="1"/>
      <c r="U933" s="1"/>
      <c r="V933" s="1"/>
      <c r="W933" s="1"/>
      <c r="X933" s="1"/>
    </row>
    <row r="934" spans="5:24">
      <c r="E934" s="2"/>
      <c r="G934" s="5" t="s">
        <v>268</v>
      </c>
      <c r="H934" s="5" t="s">
        <v>1217</v>
      </c>
      <c r="J934" s="8"/>
      <c r="K934" s="8"/>
      <c r="T934" s="1"/>
      <c r="U934" s="1"/>
      <c r="V934" s="1"/>
      <c r="W934" s="1"/>
      <c r="X934" s="1"/>
    </row>
    <row r="935" spans="5:24">
      <c r="E935" s="2"/>
      <c r="G935" s="5" t="s">
        <v>268</v>
      </c>
      <c r="H935" s="5" t="s">
        <v>1218</v>
      </c>
      <c r="J935" s="8"/>
      <c r="K935" s="8"/>
      <c r="T935" s="1"/>
      <c r="U935" s="1"/>
      <c r="V935" s="1"/>
      <c r="W935" s="1"/>
      <c r="X935" s="1"/>
    </row>
    <row r="936" spans="5:24">
      <c r="E936" s="2"/>
      <c r="G936" s="5" t="s">
        <v>268</v>
      </c>
      <c r="H936" s="5" t="s">
        <v>1219</v>
      </c>
      <c r="J936" s="8"/>
      <c r="K936" s="8"/>
      <c r="T936" s="1"/>
      <c r="U936" s="1"/>
      <c r="V936" s="1"/>
      <c r="W936" s="1"/>
      <c r="X936" s="1"/>
    </row>
    <row r="937" spans="5:24">
      <c r="E937" s="2"/>
      <c r="G937" s="5" t="s">
        <v>268</v>
      </c>
      <c r="H937" s="5" t="s">
        <v>1220</v>
      </c>
      <c r="J937" s="8"/>
      <c r="K937" s="8"/>
      <c r="T937" s="1"/>
      <c r="U937" s="1"/>
      <c r="V937" s="1"/>
      <c r="W937" s="1"/>
      <c r="X937" s="1"/>
    </row>
    <row r="938" spans="5:24">
      <c r="E938" s="2"/>
      <c r="G938" s="5" t="s">
        <v>268</v>
      </c>
      <c r="H938" s="5" t="s">
        <v>1221</v>
      </c>
      <c r="J938" s="8"/>
      <c r="K938" s="8"/>
      <c r="T938" s="1"/>
      <c r="U938" s="1"/>
      <c r="V938" s="1"/>
      <c r="W938" s="1"/>
      <c r="X938" s="1"/>
    </row>
    <row r="939" spans="5:24">
      <c r="E939" s="2"/>
      <c r="G939" s="5" t="s">
        <v>268</v>
      </c>
      <c r="H939" s="5" t="s">
        <v>1222</v>
      </c>
      <c r="J939" s="8"/>
      <c r="K939" s="8"/>
      <c r="T939" s="1"/>
      <c r="U939" s="1"/>
      <c r="V939" s="1"/>
      <c r="W939" s="1"/>
      <c r="X939" s="1"/>
    </row>
    <row r="940" spans="5:24">
      <c r="E940" s="2"/>
      <c r="G940" s="5" t="s">
        <v>268</v>
      </c>
      <c r="H940" s="5" t="s">
        <v>1223</v>
      </c>
      <c r="J940" s="8"/>
      <c r="K940" s="8"/>
      <c r="T940" s="1"/>
      <c r="U940" s="1"/>
      <c r="V940" s="1"/>
      <c r="W940" s="1"/>
      <c r="X940" s="1"/>
    </row>
    <row r="941" spans="5:24">
      <c r="E941" s="2"/>
      <c r="G941" s="5" t="s">
        <v>268</v>
      </c>
      <c r="H941" s="5" t="s">
        <v>1224</v>
      </c>
      <c r="J941" s="8"/>
      <c r="K941" s="8"/>
      <c r="T941" s="1"/>
      <c r="U941" s="1"/>
      <c r="V941" s="1"/>
      <c r="W941" s="1"/>
      <c r="X941" s="1"/>
    </row>
    <row r="942" spans="5:24">
      <c r="E942" s="2"/>
      <c r="G942" s="5" t="s">
        <v>268</v>
      </c>
      <c r="H942" s="5" t="s">
        <v>1225</v>
      </c>
      <c r="J942" s="8"/>
      <c r="K942" s="8"/>
      <c r="T942" s="1"/>
      <c r="U942" s="1"/>
      <c r="V942" s="1"/>
      <c r="W942" s="1"/>
      <c r="X942" s="1"/>
    </row>
    <row r="943" spans="5:24">
      <c r="E943" s="2"/>
      <c r="G943" s="5" t="s">
        <v>268</v>
      </c>
      <c r="H943" s="5" t="s">
        <v>1226</v>
      </c>
      <c r="J943" s="8"/>
      <c r="K943" s="8"/>
      <c r="T943" s="1"/>
      <c r="U943" s="1"/>
      <c r="V943" s="1"/>
      <c r="W943" s="1"/>
      <c r="X943" s="1"/>
    </row>
    <row r="944" spans="5:24">
      <c r="E944" s="2"/>
      <c r="G944" s="5" t="s">
        <v>268</v>
      </c>
      <c r="H944" s="5" t="s">
        <v>1227</v>
      </c>
      <c r="J944" s="8"/>
      <c r="K944" s="8"/>
      <c r="T944" s="1"/>
      <c r="U944" s="1"/>
      <c r="V944" s="1"/>
      <c r="W944" s="1"/>
      <c r="X944" s="1"/>
    </row>
    <row r="945" spans="5:24">
      <c r="E945" s="2"/>
      <c r="G945" s="5" t="s">
        <v>268</v>
      </c>
      <c r="H945" s="5" t="s">
        <v>1228</v>
      </c>
      <c r="J945" s="8"/>
      <c r="K945" s="8"/>
      <c r="T945" s="1"/>
      <c r="U945" s="1"/>
      <c r="V945" s="1"/>
      <c r="W945" s="1"/>
      <c r="X945" s="1"/>
    </row>
    <row r="946" spans="5:24">
      <c r="E946" s="2"/>
      <c r="G946" s="5" t="s">
        <v>268</v>
      </c>
      <c r="H946" s="5" t="s">
        <v>1229</v>
      </c>
      <c r="J946" s="8"/>
      <c r="K946" s="8"/>
      <c r="T946" s="1"/>
      <c r="U946" s="1"/>
      <c r="V946" s="1"/>
      <c r="W946" s="1"/>
      <c r="X946" s="1"/>
    </row>
    <row r="947" spans="5:24">
      <c r="E947" s="2"/>
      <c r="G947" s="5" t="s">
        <v>268</v>
      </c>
      <c r="H947" s="5" t="s">
        <v>458</v>
      </c>
      <c r="J947" s="8"/>
      <c r="K947" s="8"/>
      <c r="T947" s="1"/>
      <c r="U947" s="1"/>
      <c r="V947" s="1"/>
      <c r="W947" s="1"/>
      <c r="X947" s="1"/>
    </row>
    <row r="948" spans="5:24">
      <c r="E948" s="2"/>
      <c r="G948" s="5" t="s">
        <v>268</v>
      </c>
      <c r="H948" s="5" t="s">
        <v>1230</v>
      </c>
      <c r="J948" s="8"/>
      <c r="K948" s="8"/>
      <c r="T948" s="1"/>
      <c r="U948" s="1"/>
      <c r="V948" s="1"/>
      <c r="W948" s="1"/>
      <c r="X948" s="1"/>
    </row>
    <row r="949" spans="5:24">
      <c r="E949" s="2"/>
      <c r="G949" s="5" t="s">
        <v>268</v>
      </c>
      <c r="H949" s="5" t="s">
        <v>1231</v>
      </c>
      <c r="J949" s="8"/>
      <c r="K949" s="8"/>
      <c r="T949" s="1"/>
      <c r="U949" s="1"/>
      <c r="V949" s="1"/>
      <c r="W949" s="1"/>
      <c r="X949" s="1"/>
    </row>
    <row r="950" spans="5:24">
      <c r="E950" s="2"/>
      <c r="G950" s="5" t="s">
        <v>268</v>
      </c>
      <c r="H950" s="5" t="s">
        <v>1232</v>
      </c>
      <c r="J950" s="8"/>
      <c r="K950" s="8"/>
      <c r="T950" s="1"/>
      <c r="U950" s="1"/>
      <c r="V950" s="1"/>
      <c r="W950" s="1"/>
      <c r="X950" s="1"/>
    </row>
    <row r="951" spans="5:24">
      <c r="E951" s="2"/>
      <c r="G951" s="5" t="s">
        <v>268</v>
      </c>
      <c r="H951" s="5" t="s">
        <v>1233</v>
      </c>
      <c r="J951" s="8"/>
      <c r="K951" s="8"/>
      <c r="T951" s="1"/>
      <c r="U951" s="1"/>
      <c r="V951" s="1"/>
      <c r="W951" s="1"/>
      <c r="X951" s="1"/>
    </row>
    <row r="952" spans="5:24">
      <c r="E952" s="2"/>
      <c r="G952" s="5" t="s">
        <v>268</v>
      </c>
      <c r="H952" s="5" t="s">
        <v>1234</v>
      </c>
      <c r="J952" s="8"/>
      <c r="K952" s="8"/>
      <c r="T952" s="1"/>
      <c r="U952" s="1"/>
      <c r="V952" s="1"/>
      <c r="W952" s="1"/>
      <c r="X952" s="1"/>
    </row>
    <row r="953" spans="5:24">
      <c r="E953" s="2"/>
      <c r="G953" s="5" t="s">
        <v>268</v>
      </c>
      <c r="H953" s="5" t="s">
        <v>1235</v>
      </c>
      <c r="J953" s="8"/>
      <c r="K953" s="8"/>
      <c r="T953" s="1"/>
      <c r="U953" s="1"/>
      <c r="V953" s="1"/>
      <c r="W953" s="1"/>
      <c r="X953" s="1"/>
    </row>
    <row r="954" spans="5:24">
      <c r="E954" s="2"/>
      <c r="G954" s="5" t="s">
        <v>268</v>
      </c>
      <c r="H954" s="5" t="s">
        <v>1236</v>
      </c>
      <c r="J954" s="8"/>
      <c r="K954" s="8"/>
      <c r="T954" s="1"/>
      <c r="U954" s="1"/>
      <c r="V954" s="1"/>
      <c r="W954" s="1"/>
      <c r="X954" s="1"/>
    </row>
    <row r="955" spans="5:24">
      <c r="E955" s="2"/>
      <c r="G955" s="5" t="s">
        <v>268</v>
      </c>
      <c r="H955" s="5" t="s">
        <v>1237</v>
      </c>
      <c r="J955" s="8"/>
      <c r="K955" s="8"/>
      <c r="T955" s="1"/>
      <c r="U955" s="1"/>
      <c r="V955" s="1"/>
      <c r="W955" s="1"/>
      <c r="X955" s="1"/>
    </row>
    <row r="956" spans="5:24">
      <c r="E956" s="2"/>
      <c r="G956" s="5" t="s">
        <v>268</v>
      </c>
      <c r="H956" s="5" t="s">
        <v>1238</v>
      </c>
      <c r="J956" s="8"/>
      <c r="K956" s="8"/>
      <c r="T956" s="1"/>
      <c r="U956" s="1"/>
      <c r="V956" s="1"/>
      <c r="W956" s="1"/>
      <c r="X956" s="1"/>
    </row>
    <row r="957" spans="5:24">
      <c r="E957" s="2"/>
      <c r="G957" s="5" t="s">
        <v>268</v>
      </c>
      <c r="H957" s="5" t="s">
        <v>1239</v>
      </c>
      <c r="J957" s="8"/>
      <c r="K957" s="8"/>
      <c r="T957" s="1"/>
      <c r="U957" s="1"/>
      <c r="V957" s="1"/>
      <c r="W957" s="1"/>
      <c r="X957" s="1"/>
    </row>
    <row r="958" spans="5:24">
      <c r="E958" s="2"/>
      <c r="G958" s="5" t="s">
        <v>271</v>
      </c>
      <c r="H958" s="5" t="s">
        <v>1240</v>
      </c>
      <c r="J958" s="8"/>
      <c r="K958" s="8"/>
      <c r="T958" s="1"/>
      <c r="U958" s="1"/>
      <c r="V958" s="1"/>
      <c r="W958" s="1"/>
      <c r="X958" s="1"/>
    </row>
    <row r="959" spans="5:24">
      <c r="E959" s="2"/>
      <c r="G959" s="5" t="s">
        <v>271</v>
      </c>
      <c r="H959" s="5" t="s">
        <v>1241</v>
      </c>
      <c r="J959" s="8"/>
      <c r="K959" s="8"/>
      <c r="T959" s="1"/>
      <c r="U959" s="1"/>
      <c r="V959" s="1"/>
      <c r="W959" s="1"/>
      <c r="X959" s="1"/>
    </row>
    <row r="960" spans="5:24">
      <c r="E960" s="2"/>
      <c r="G960" s="5" t="s">
        <v>271</v>
      </c>
      <c r="H960" s="5" t="s">
        <v>1242</v>
      </c>
      <c r="J960" s="8"/>
      <c r="K960" s="8"/>
      <c r="T960" s="1"/>
      <c r="U960" s="1"/>
      <c r="V960" s="1"/>
      <c r="W960" s="1"/>
      <c r="X960" s="1"/>
    </row>
    <row r="961" spans="5:24">
      <c r="E961" s="2"/>
      <c r="G961" s="5" t="s">
        <v>271</v>
      </c>
      <c r="H961" s="5" t="s">
        <v>1243</v>
      </c>
      <c r="J961" s="8"/>
      <c r="K961" s="8"/>
      <c r="T961" s="1"/>
      <c r="U961" s="1"/>
      <c r="V961" s="1"/>
      <c r="W961" s="1"/>
      <c r="X961" s="1"/>
    </row>
    <row r="962" spans="5:24">
      <c r="E962" s="2"/>
      <c r="G962" s="5" t="s">
        <v>271</v>
      </c>
      <c r="H962" s="5" t="s">
        <v>1244</v>
      </c>
      <c r="J962" s="8"/>
      <c r="K962" s="8"/>
      <c r="T962" s="1"/>
      <c r="U962" s="1"/>
      <c r="V962" s="1"/>
      <c r="W962" s="1"/>
      <c r="X962" s="1"/>
    </row>
    <row r="963" spans="5:24">
      <c r="E963" s="2"/>
      <c r="G963" s="5" t="s">
        <v>271</v>
      </c>
      <c r="H963" s="5" t="s">
        <v>1245</v>
      </c>
      <c r="J963" s="8"/>
      <c r="K963" s="8"/>
      <c r="T963" s="1"/>
      <c r="U963" s="1"/>
      <c r="V963" s="1"/>
      <c r="W963" s="1"/>
      <c r="X963" s="1"/>
    </row>
    <row r="964" spans="5:24">
      <c r="E964" s="2"/>
      <c r="G964" s="5" t="s">
        <v>271</v>
      </c>
      <c r="H964" s="5" t="s">
        <v>1246</v>
      </c>
      <c r="J964" s="8"/>
      <c r="K964" s="8"/>
      <c r="T964" s="1"/>
      <c r="U964" s="1"/>
      <c r="V964" s="1"/>
      <c r="W964" s="1"/>
      <c r="X964" s="1"/>
    </row>
    <row r="965" spans="5:24">
      <c r="E965" s="2"/>
      <c r="G965" s="5" t="s">
        <v>271</v>
      </c>
      <c r="H965" s="5" t="s">
        <v>1247</v>
      </c>
      <c r="J965" s="8"/>
      <c r="K965" s="8"/>
      <c r="T965" s="1"/>
      <c r="U965" s="1"/>
      <c r="V965" s="1"/>
      <c r="W965" s="1"/>
      <c r="X965" s="1"/>
    </row>
    <row r="966" spans="5:24">
      <c r="E966" s="2"/>
      <c r="G966" s="5" t="s">
        <v>271</v>
      </c>
      <c r="H966" s="5" t="s">
        <v>1248</v>
      </c>
      <c r="J966" s="8"/>
      <c r="K966" s="8"/>
      <c r="T966" s="1"/>
      <c r="U966" s="1"/>
      <c r="V966" s="1"/>
      <c r="W966" s="1"/>
      <c r="X966" s="1"/>
    </row>
    <row r="967" spans="5:24">
      <c r="E967" s="2"/>
      <c r="G967" s="5" t="s">
        <v>271</v>
      </c>
      <c r="H967" s="5" t="s">
        <v>1249</v>
      </c>
      <c r="J967" s="8"/>
      <c r="K967" s="8"/>
      <c r="T967" s="1"/>
      <c r="U967" s="1"/>
      <c r="V967" s="1"/>
      <c r="W967" s="1"/>
      <c r="X967" s="1"/>
    </row>
    <row r="968" spans="5:24">
      <c r="E968" s="2"/>
      <c r="G968" s="5" t="s">
        <v>271</v>
      </c>
      <c r="H968" s="5" t="s">
        <v>1250</v>
      </c>
      <c r="J968" s="8"/>
      <c r="K968" s="8"/>
      <c r="T968" s="1"/>
      <c r="U968" s="1"/>
      <c r="V968" s="1"/>
      <c r="W968" s="1"/>
      <c r="X968" s="1"/>
    </row>
    <row r="969" spans="5:24">
      <c r="E969" s="2"/>
      <c r="G969" s="5" t="s">
        <v>271</v>
      </c>
      <c r="H969" s="5" t="s">
        <v>1251</v>
      </c>
      <c r="J969" s="8"/>
      <c r="K969" s="8"/>
      <c r="T969" s="1"/>
      <c r="U969" s="1"/>
      <c r="V969" s="1"/>
      <c r="W969" s="1"/>
      <c r="X969" s="1"/>
    </row>
    <row r="970" spans="5:24">
      <c r="E970" s="2"/>
      <c r="G970" s="5" t="s">
        <v>271</v>
      </c>
      <c r="H970" s="5" t="s">
        <v>1252</v>
      </c>
      <c r="J970" s="8"/>
      <c r="K970" s="8"/>
      <c r="T970" s="1"/>
      <c r="U970" s="1"/>
      <c r="V970" s="1"/>
      <c r="W970" s="1"/>
      <c r="X970" s="1"/>
    </row>
    <row r="971" spans="5:24">
      <c r="E971" s="2"/>
      <c r="G971" s="5" t="s">
        <v>271</v>
      </c>
      <c r="H971" s="5" t="s">
        <v>1253</v>
      </c>
      <c r="J971" s="8"/>
      <c r="K971" s="8"/>
      <c r="T971" s="1"/>
      <c r="U971" s="1"/>
      <c r="V971" s="1"/>
      <c r="W971" s="1"/>
      <c r="X971" s="1"/>
    </row>
    <row r="972" spans="5:24">
      <c r="E972" s="2"/>
      <c r="G972" s="5" t="s">
        <v>271</v>
      </c>
      <c r="H972" s="5" t="s">
        <v>1254</v>
      </c>
      <c r="J972" s="8"/>
      <c r="K972" s="8"/>
      <c r="T972" s="1"/>
      <c r="U972" s="1"/>
      <c r="V972" s="1"/>
      <c r="W972" s="1"/>
      <c r="X972" s="1"/>
    </row>
    <row r="973" spans="5:24">
      <c r="E973" s="2"/>
      <c r="G973" s="5" t="s">
        <v>271</v>
      </c>
      <c r="H973" s="5" t="s">
        <v>1255</v>
      </c>
      <c r="J973" s="8"/>
      <c r="K973" s="8"/>
      <c r="T973" s="1"/>
      <c r="U973" s="1"/>
      <c r="V973" s="1"/>
      <c r="W973" s="1"/>
      <c r="X973" s="1"/>
    </row>
    <row r="974" spans="5:24">
      <c r="E974" s="2"/>
      <c r="G974" s="5" t="s">
        <v>271</v>
      </c>
      <c r="H974" s="5" t="s">
        <v>1256</v>
      </c>
      <c r="J974" s="8"/>
      <c r="K974" s="8"/>
      <c r="T974" s="1"/>
      <c r="U974" s="1"/>
      <c r="V974" s="1"/>
      <c r="W974" s="1"/>
      <c r="X974" s="1"/>
    </row>
    <row r="975" spans="5:24">
      <c r="E975" s="2"/>
      <c r="G975" s="5" t="s">
        <v>271</v>
      </c>
      <c r="H975" s="5" t="s">
        <v>1257</v>
      </c>
      <c r="J975" s="8"/>
      <c r="K975" s="8"/>
      <c r="T975" s="1"/>
      <c r="U975" s="1"/>
      <c r="V975" s="1"/>
      <c r="W975" s="1"/>
      <c r="X975" s="1"/>
    </row>
    <row r="976" spans="5:24">
      <c r="E976" s="2"/>
      <c r="G976" s="5" t="s">
        <v>271</v>
      </c>
      <c r="H976" s="5" t="s">
        <v>1258</v>
      </c>
      <c r="J976" s="8"/>
      <c r="K976" s="8"/>
      <c r="T976" s="1"/>
      <c r="U976" s="1"/>
      <c r="V976" s="1"/>
      <c r="W976" s="1"/>
      <c r="X976" s="1"/>
    </row>
    <row r="977" spans="5:24">
      <c r="E977" s="2"/>
      <c r="G977" s="5" t="s">
        <v>271</v>
      </c>
      <c r="H977" s="5" t="s">
        <v>1259</v>
      </c>
      <c r="J977" s="8"/>
      <c r="K977" s="8"/>
      <c r="T977" s="1"/>
      <c r="U977" s="1"/>
      <c r="V977" s="1"/>
      <c r="W977" s="1"/>
      <c r="X977" s="1"/>
    </row>
    <row r="978" spans="5:24">
      <c r="E978" s="2"/>
      <c r="G978" s="5" t="s">
        <v>271</v>
      </c>
      <c r="H978" s="5" t="s">
        <v>1260</v>
      </c>
      <c r="J978" s="8"/>
      <c r="K978" s="8"/>
      <c r="T978" s="1"/>
      <c r="U978" s="1"/>
      <c r="V978" s="1"/>
      <c r="W978" s="1"/>
      <c r="X978" s="1"/>
    </row>
    <row r="979" spans="5:24">
      <c r="E979" s="2"/>
      <c r="G979" s="5" t="s">
        <v>271</v>
      </c>
      <c r="H979" s="5" t="s">
        <v>1261</v>
      </c>
      <c r="J979" s="8"/>
      <c r="K979" s="8"/>
      <c r="T979" s="1"/>
      <c r="U979" s="1"/>
      <c r="V979" s="1"/>
      <c r="W979" s="1"/>
      <c r="X979" s="1"/>
    </row>
    <row r="980" spans="5:24">
      <c r="E980" s="2"/>
      <c r="G980" s="5" t="s">
        <v>271</v>
      </c>
      <c r="H980" s="5" t="s">
        <v>1262</v>
      </c>
      <c r="J980" s="8"/>
      <c r="K980" s="8"/>
      <c r="T980" s="1"/>
      <c r="U980" s="1"/>
      <c r="V980" s="1"/>
      <c r="W980" s="1"/>
      <c r="X980" s="1"/>
    </row>
    <row r="981" spans="5:24">
      <c r="E981" s="2"/>
      <c r="G981" s="5" t="s">
        <v>271</v>
      </c>
      <c r="H981" s="5" t="s">
        <v>1263</v>
      </c>
      <c r="J981" s="8"/>
      <c r="K981" s="8"/>
      <c r="T981" s="1"/>
      <c r="U981" s="1"/>
      <c r="V981" s="1"/>
      <c r="W981" s="1"/>
      <c r="X981" s="1"/>
    </row>
    <row r="982" spans="5:24">
      <c r="E982" s="2"/>
      <c r="G982" s="5" t="s">
        <v>271</v>
      </c>
      <c r="H982" s="5" t="s">
        <v>1264</v>
      </c>
      <c r="J982" s="8"/>
      <c r="K982" s="8"/>
      <c r="T982" s="1"/>
      <c r="U982" s="1"/>
      <c r="V982" s="1"/>
      <c r="W982" s="1"/>
      <c r="X982" s="1"/>
    </row>
    <row r="983" spans="5:24">
      <c r="E983" s="2"/>
      <c r="G983" s="5" t="s">
        <v>271</v>
      </c>
      <c r="H983" s="5" t="s">
        <v>1265</v>
      </c>
      <c r="J983" s="8"/>
      <c r="K983" s="8"/>
      <c r="T983" s="1"/>
      <c r="U983" s="1"/>
      <c r="V983" s="1"/>
      <c r="W983" s="1"/>
      <c r="X983" s="1"/>
    </row>
    <row r="984" spans="5:24">
      <c r="E984" s="2"/>
      <c r="G984" s="5" t="s">
        <v>271</v>
      </c>
      <c r="H984" s="5" t="s">
        <v>1266</v>
      </c>
      <c r="J984" s="8"/>
      <c r="K984" s="8"/>
      <c r="T984" s="1"/>
      <c r="U984" s="1"/>
      <c r="V984" s="1"/>
      <c r="W984" s="1"/>
      <c r="X984" s="1"/>
    </row>
    <row r="985" spans="5:24">
      <c r="E985" s="2"/>
      <c r="G985" s="5" t="s">
        <v>271</v>
      </c>
      <c r="H985" s="5" t="s">
        <v>1267</v>
      </c>
      <c r="J985" s="8"/>
      <c r="K985" s="8"/>
      <c r="T985" s="1"/>
      <c r="U985" s="1"/>
      <c r="V985" s="1"/>
      <c r="W985" s="1"/>
      <c r="X985" s="1"/>
    </row>
    <row r="986" spans="5:24">
      <c r="E986" s="2"/>
      <c r="G986" s="5" t="s">
        <v>271</v>
      </c>
      <c r="H986" s="5" t="s">
        <v>1268</v>
      </c>
      <c r="J986" s="8"/>
      <c r="K986" s="8"/>
      <c r="T986" s="1"/>
      <c r="U986" s="1"/>
      <c r="V986" s="1"/>
      <c r="W986" s="1"/>
      <c r="X986" s="1"/>
    </row>
    <row r="987" spans="5:24">
      <c r="E987" s="2"/>
      <c r="G987" s="5" t="s">
        <v>271</v>
      </c>
      <c r="H987" s="5" t="s">
        <v>451</v>
      </c>
      <c r="J987" s="8"/>
      <c r="K987" s="8"/>
      <c r="T987" s="1"/>
      <c r="U987" s="1"/>
      <c r="V987" s="1"/>
      <c r="W987" s="1"/>
      <c r="X987" s="1"/>
    </row>
    <row r="988" spans="5:24">
      <c r="E988" s="2"/>
      <c r="G988" s="5" t="s">
        <v>271</v>
      </c>
      <c r="H988" s="5" t="s">
        <v>1269</v>
      </c>
      <c r="J988" s="8"/>
      <c r="K988" s="8"/>
      <c r="T988" s="1"/>
      <c r="U988" s="1"/>
      <c r="V988" s="1"/>
      <c r="W988" s="1"/>
      <c r="X988" s="1"/>
    </row>
    <row r="989" spans="5:24">
      <c r="E989" s="2"/>
      <c r="G989" s="5" t="s">
        <v>271</v>
      </c>
      <c r="H989" s="5" t="s">
        <v>1270</v>
      </c>
      <c r="J989" s="8"/>
      <c r="K989" s="8"/>
      <c r="T989" s="1"/>
      <c r="U989" s="1"/>
      <c r="V989" s="1"/>
      <c r="W989" s="1"/>
      <c r="X989" s="1"/>
    </row>
    <row r="990" spans="5:24">
      <c r="E990" s="2"/>
      <c r="G990" s="5" t="s">
        <v>271</v>
      </c>
      <c r="H990" s="5" t="s">
        <v>1271</v>
      </c>
      <c r="J990" s="8"/>
      <c r="K990" s="8"/>
      <c r="T990" s="1"/>
      <c r="U990" s="1"/>
      <c r="V990" s="1"/>
      <c r="W990" s="1"/>
      <c r="X990" s="1"/>
    </row>
    <row r="991" spans="5:24">
      <c r="E991" s="2"/>
      <c r="G991" s="5" t="s">
        <v>271</v>
      </c>
      <c r="H991" s="5" t="s">
        <v>1272</v>
      </c>
      <c r="J991" s="8"/>
      <c r="K991" s="8"/>
      <c r="T991" s="1"/>
      <c r="U991" s="1"/>
      <c r="V991" s="1"/>
      <c r="W991" s="1"/>
      <c r="X991" s="1"/>
    </row>
    <row r="992" spans="5:24">
      <c r="E992" s="2"/>
      <c r="G992" s="5" t="s">
        <v>271</v>
      </c>
      <c r="H992" s="5" t="s">
        <v>336</v>
      </c>
      <c r="J992" s="8"/>
      <c r="K992" s="8"/>
      <c r="T992" s="1"/>
      <c r="U992" s="1"/>
      <c r="V992" s="1"/>
      <c r="W992" s="1"/>
      <c r="X992" s="1"/>
    </row>
    <row r="993" spans="5:24">
      <c r="E993" s="2"/>
      <c r="G993" s="5" t="s">
        <v>275</v>
      </c>
      <c r="H993" s="5" t="s">
        <v>1273</v>
      </c>
      <c r="J993" s="8"/>
      <c r="K993" s="8"/>
      <c r="T993" s="1"/>
      <c r="U993" s="1"/>
      <c r="V993" s="1"/>
      <c r="W993" s="1"/>
      <c r="X993" s="1"/>
    </row>
    <row r="994" spans="5:24">
      <c r="E994" s="2"/>
      <c r="G994" s="5" t="s">
        <v>275</v>
      </c>
      <c r="H994" s="5" t="s">
        <v>1274</v>
      </c>
      <c r="J994" s="8"/>
      <c r="K994" s="8"/>
      <c r="T994" s="1"/>
      <c r="U994" s="1"/>
      <c r="V994" s="1"/>
      <c r="W994" s="1"/>
      <c r="X994" s="1"/>
    </row>
    <row r="995" spans="5:24">
      <c r="E995" s="2"/>
      <c r="G995" s="5" t="s">
        <v>275</v>
      </c>
      <c r="H995" s="5" t="s">
        <v>1275</v>
      </c>
      <c r="J995" s="8"/>
      <c r="K995" s="8"/>
      <c r="T995" s="1"/>
      <c r="U995" s="1"/>
      <c r="V995" s="1"/>
      <c r="W995" s="1"/>
      <c r="X995" s="1"/>
    </row>
    <row r="996" spans="5:24">
      <c r="E996" s="2"/>
      <c r="G996" s="5" t="s">
        <v>275</v>
      </c>
      <c r="H996" s="5" t="s">
        <v>1276</v>
      </c>
      <c r="J996" s="8"/>
      <c r="K996" s="8"/>
      <c r="T996" s="1"/>
      <c r="U996" s="1"/>
      <c r="V996" s="1"/>
      <c r="W996" s="1"/>
      <c r="X996" s="1"/>
    </row>
    <row r="997" spans="5:24">
      <c r="E997" s="2"/>
      <c r="G997" s="5" t="s">
        <v>275</v>
      </c>
      <c r="H997" s="5" t="s">
        <v>1277</v>
      </c>
      <c r="J997" s="8"/>
      <c r="K997" s="8"/>
      <c r="T997" s="1"/>
      <c r="U997" s="1"/>
      <c r="V997" s="1"/>
      <c r="W997" s="1"/>
      <c r="X997" s="1"/>
    </row>
    <row r="998" spans="5:24">
      <c r="E998" s="2"/>
      <c r="G998" s="5" t="s">
        <v>275</v>
      </c>
      <c r="H998" s="5" t="s">
        <v>1278</v>
      </c>
      <c r="J998" s="8"/>
      <c r="K998" s="8"/>
      <c r="T998" s="1"/>
      <c r="U998" s="1"/>
      <c r="V998" s="1"/>
      <c r="W998" s="1"/>
      <c r="X998" s="1"/>
    </row>
    <row r="999" spans="5:24">
      <c r="E999" s="2"/>
      <c r="G999" s="5" t="s">
        <v>275</v>
      </c>
      <c r="H999" s="5" t="s">
        <v>1279</v>
      </c>
      <c r="J999" s="8"/>
      <c r="K999" s="8"/>
      <c r="T999" s="1"/>
      <c r="U999" s="1"/>
      <c r="V999" s="1"/>
      <c r="W999" s="1"/>
      <c r="X999" s="1"/>
    </row>
    <row r="1000" spans="5:24">
      <c r="E1000" s="2"/>
      <c r="G1000" s="5" t="s">
        <v>275</v>
      </c>
      <c r="H1000" s="5" t="s">
        <v>1280</v>
      </c>
      <c r="J1000" s="8"/>
      <c r="K1000" s="8"/>
      <c r="T1000" s="1"/>
      <c r="U1000" s="1"/>
      <c r="V1000" s="1"/>
      <c r="W1000" s="1"/>
      <c r="X1000" s="1"/>
    </row>
    <row r="1001" spans="5:24">
      <c r="E1001" s="2"/>
      <c r="G1001" s="5" t="s">
        <v>275</v>
      </c>
      <c r="H1001" s="5" t="s">
        <v>1281</v>
      </c>
      <c r="J1001" s="8"/>
      <c r="K1001" s="8"/>
      <c r="T1001" s="1"/>
      <c r="U1001" s="1"/>
      <c r="V1001" s="1"/>
      <c r="W1001" s="1"/>
      <c r="X1001" s="1"/>
    </row>
    <row r="1002" spans="5:24">
      <c r="E1002" s="2"/>
      <c r="G1002" s="5" t="s">
        <v>275</v>
      </c>
      <c r="H1002" s="5" t="s">
        <v>1282</v>
      </c>
      <c r="J1002" s="8"/>
      <c r="K1002" s="8"/>
      <c r="T1002" s="1"/>
      <c r="U1002" s="1"/>
      <c r="V1002" s="1"/>
      <c r="W1002" s="1"/>
      <c r="X1002" s="1"/>
    </row>
    <row r="1003" spans="5:24">
      <c r="E1003" s="2"/>
      <c r="G1003" s="5" t="s">
        <v>275</v>
      </c>
      <c r="H1003" s="5" t="s">
        <v>1283</v>
      </c>
      <c r="J1003" s="8"/>
      <c r="K1003" s="8"/>
      <c r="T1003" s="1"/>
      <c r="U1003" s="1"/>
      <c r="V1003" s="1"/>
      <c r="W1003" s="1"/>
      <c r="X1003" s="1"/>
    </row>
    <row r="1004" spans="5:24">
      <c r="E1004" s="2"/>
      <c r="G1004" s="5" t="s">
        <v>275</v>
      </c>
      <c r="H1004" s="5" t="s">
        <v>1284</v>
      </c>
      <c r="J1004" s="8"/>
      <c r="K1004" s="8"/>
      <c r="T1004" s="1"/>
      <c r="U1004" s="1"/>
      <c r="V1004" s="1"/>
      <c r="W1004" s="1"/>
      <c r="X1004" s="1"/>
    </row>
    <row r="1005" spans="5:24">
      <c r="E1005" s="2"/>
      <c r="G1005" s="5" t="s">
        <v>275</v>
      </c>
      <c r="H1005" s="5" t="s">
        <v>1285</v>
      </c>
      <c r="J1005" s="8"/>
      <c r="K1005" s="8"/>
      <c r="T1005" s="1"/>
      <c r="U1005" s="1"/>
      <c r="V1005" s="1"/>
      <c r="W1005" s="1"/>
      <c r="X1005" s="1"/>
    </row>
    <row r="1006" spans="5:24">
      <c r="E1006" s="2"/>
      <c r="G1006" s="5" t="s">
        <v>275</v>
      </c>
      <c r="H1006" s="5" t="s">
        <v>1286</v>
      </c>
      <c r="J1006" s="8"/>
      <c r="K1006" s="8"/>
      <c r="T1006" s="1"/>
      <c r="U1006" s="1"/>
      <c r="V1006" s="1"/>
      <c r="W1006" s="1"/>
      <c r="X1006" s="1"/>
    </row>
    <row r="1007" spans="5:24">
      <c r="E1007" s="2"/>
      <c r="G1007" s="5" t="s">
        <v>275</v>
      </c>
      <c r="H1007" s="5" t="s">
        <v>1287</v>
      </c>
      <c r="J1007" s="8"/>
      <c r="K1007" s="8"/>
      <c r="T1007" s="1"/>
      <c r="U1007" s="1"/>
      <c r="V1007" s="1"/>
      <c r="W1007" s="1"/>
      <c r="X1007" s="1"/>
    </row>
    <row r="1008" spans="5:24">
      <c r="E1008" s="2"/>
      <c r="G1008" s="5" t="s">
        <v>275</v>
      </c>
      <c r="H1008" s="5" t="s">
        <v>1288</v>
      </c>
      <c r="J1008" s="8"/>
      <c r="K1008" s="8"/>
      <c r="T1008" s="1"/>
      <c r="U1008" s="1"/>
      <c r="V1008" s="1"/>
      <c r="W1008" s="1"/>
      <c r="X1008" s="1"/>
    </row>
    <row r="1009" spans="5:24">
      <c r="E1009" s="2"/>
      <c r="G1009" s="5" t="s">
        <v>275</v>
      </c>
      <c r="H1009" s="5" t="s">
        <v>1289</v>
      </c>
      <c r="J1009" s="8"/>
      <c r="K1009" s="8"/>
      <c r="T1009" s="1"/>
      <c r="U1009" s="1"/>
      <c r="V1009" s="1"/>
      <c r="W1009" s="1"/>
      <c r="X1009" s="1"/>
    </row>
    <row r="1010" spans="5:24">
      <c r="E1010" s="2"/>
      <c r="G1010" s="5" t="s">
        <v>275</v>
      </c>
      <c r="H1010" s="5" t="s">
        <v>1290</v>
      </c>
      <c r="J1010" s="8"/>
      <c r="K1010" s="8"/>
      <c r="T1010" s="1"/>
      <c r="U1010" s="1"/>
      <c r="V1010" s="1"/>
      <c r="W1010" s="1"/>
      <c r="X1010" s="1"/>
    </row>
    <row r="1011" spans="5:24">
      <c r="E1011" s="2"/>
      <c r="G1011" s="5" t="s">
        <v>275</v>
      </c>
      <c r="H1011" s="5" t="s">
        <v>1291</v>
      </c>
      <c r="J1011" s="8"/>
      <c r="K1011" s="8"/>
      <c r="T1011" s="1"/>
      <c r="U1011" s="1"/>
      <c r="V1011" s="1"/>
      <c r="W1011" s="1"/>
      <c r="X1011" s="1"/>
    </row>
    <row r="1012" spans="5:24">
      <c r="E1012" s="2"/>
      <c r="G1012" s="5" t="s">
        <v>275</v>
      </c>
      <c r="H1012" s="5" t="s">
        <v>1292</v>
      </c>
      <c r="J1012" s="8"/>
      <c r="K1012" s="8"/>
      <c r="T1012" s="1"/>
      <c r="U1012" s="1"/>
      <c r="V1012" s="1"/>
      <c r="W1012" s="1"/>
      <c r="X1012" s="1"/>
    </row>
    <row r="1013" spans="5:24">
      <c r="E1013" s="2"/>
      <c r="G1013" s="5" t="s">
        <v>275</v>
      </c>
      <c r="H1013" s="5" t="s">
        <v>1293</v>
      </c>
      <c r="J1013" s="8"/>
      <c r="K1013" s="8"/>
      <c r="T1013" s="1"/>
      <c r="U1013" s="1"/>
      <c r="V1013" s="1"/>
      <c r="W1013" s="1"/>
      <c r="X1013" s="1"/>
    </row>
    <row r="1014" spans="5:24">
      <c r="E1014" s="2"/>
      <c r="G1014" s="5" t="s">
        <v>275</v>
      </c>
      <c r="H1014" s="5" t="s">
        <v>1294</v>
      </c>
      <c r="J1014" s="8"/>
      <c r="K1014" s="8"/>
      <c r="T1014" s="1"/>
      <c r="U1014" s="1"/>
      <c r="V1014" s="1"/>
      <c r="W1014" s="1"/>
      <c r="X1014" s="1"/>
    </row>
    <row r="1015" spans="5:24">
      <c r="E1015" s="2"/>
      <c r="G1015" s="5" t="s">
        <v>275</v>
      </c>
      <c r="H1015" s="5" t="s">
        <v>1295</v>
      </c>
      <c r="J1015" s="8"/>
      <c r="K1015" s="8"/>
      <c r="T1015" s="1"/>
      <c r="U1015" s="1"/>
      <c r="V1015" s="1"/>
      <c r="W1015" s="1"/>
      <c r="X1015" s="1"/>
    </row>
    <row r="1016" spans="5:24">
      <c r="E1016" s="2"/>
      <c r="G1016" s="5" t="s">
        <v>275</v>
      </c>
      <c r="H1016" s="5" t="s">
        <v>1296</v>
      </c>
      <c r="J1016" s="8"/>
      <c r="K1016" s="8"/>
      <c r="T1016" s="1"/>
      <c r="U1016" s="1"/>
      <c r="V1016" s="1"/>
      <c r="W1016" s="1"/>
      <c r="X1016" s="1"/>
    </row>
    <row r="1017" spans="5:24">
      <c r="E1017" s="2"/>
      <c r="G1017" s="5" t="s">
        <v>275</v>
      </c>
      <c r="H1017" s="5" t="s">
        <v>1297</v>
      </c>
      <c r="J1017" s="8"/>
      <c r="K1017" s="8"/>
      <c r="T1017" s="1"/>
      <c r="U1017" s="1"/>
      <c r="V1017" s="1"/>
      <c r="W1017" s="1"/>
      <c r="X1017" s="1"/>
    </row>
    <row r="1018" spans="5:24">
      <c r="E1018" s="2"/>
      <c r="G1018" s="5" t="s">
        <v>275</v>
      </c>
      <c r="H1018" s="5" t="s">
        <v>1298</v>
      </c>
      <c r="J1018" s="8"/>
      <c r="K1018" s="8"/>
      <c r="T1018" s="1"/>
      <c r="U1018" s="1"/>
      <c r="V1018" s="1"/>
      <c r="W1018" s="1"/>
      <c r="X1018" s="1"/>
    </row>
    <row r="1019" spans="5:24">
      <c r="E1019" s="2"/>
      <c r="G1019" s="5" t="s">
        <v>275</v>
      </c>
      <c r="H1019" s="5" t="s">
        <v>1299</v>
      </c>
      <c r="J1019" s="8"/>
      <c r="K1019" s="8"/>
      <c r="T1019" s="1"/>
      <c r="U1019" s="1"/>
      <c r="V1019" s="1"/>
      <c r="W1019" s="1"/>
      <c r="X1019" s="1"/>
    </row>
    <row r="1020" spans="5:24">
      <c r="E1020" s="2"/>
      <c r="G1020" s="5" t="s">
        <v>275</v>
      </c>
      <c r="H1020" s="5" t="s">
        <v>1300</v>
      </c>
      <c r="J1020" s="8"/>
      <c r="K1020" s="8"/>
      <c r="T1020" s="1"/>
      <c r="U1020" s="1"/>
      <c r="V1020" s="1"/>
      <c r="W1020" s="1"/>
      <c r="X1020" s="1"/>
    </row>
    <row r="1021" spans="5:24">
      <c r="E1021" s="2"/>
      <c r="G1021" s="5" t="s">
        <v>275</v>
      </c>
      <c r="H1021" s="5" t="s">
        <v>1301</v>
      </c>
      <c r="J1021" s="8"/>
      <c r="K1021" s="8"/>
      <c r="T1021" s="1"/>
      <c r="U1021" s="1"/>
      <c r="V1021" s="1"/>
      <c r="W1021" s="1"/>
      <c r="X1021" s="1"/>
    </row>
    <row r="1022" spans="5:24">
      <c r="E1022" s="2"/>
      <c r="G1022" s="5" t="s">
        <v>275</v>
      </c>
      <c r="H1022" s="5" t="s">
        <v>1302</v>
      </c>
      <c r="J1022" s="8"/>
      <c r="K1022" s="8"/>
      <c r="T1022" s="1"/>
      <c r="U1022" s="1"/>
      <c r="V1022" s="1"/>
      <c r="W1022" s="1"/>
      <c r="X1022" s="1"/>
    </row>
    <row r="1023" spans="5:24">
      <c r="E1023" s="2"/>
      <c r="G1023" s="5" t="s">
        <v>275</v>
      </c>
      <c r="H1023" s="5" t="s">
        <v>1303</v>
      </c>
      <c r="J1023" s="8"/>
      <c r="K1023" s="8"/>
      <c r="T1023" s="1"/>
      <c r="U1023" s="1"/>
      <c r="V1023" s="1"/>
      <c r="W1023" s="1"/>
      <c r="X1023" s="1"/>
    </row>
    <row r="1024" spans="5:24">
      <c r="E1024" s="2"/>
      <c r="G1024" s="5" t="s">
        <v>275</v>
      </c>
      <c r="H1024" s="5" t="s">
        <v>1304</v>
      </c>
      <c r="J1024" s="8"/>
      <c r="K1024" s="8"/>
      <c r="T1024" s="1"/>
      <c r="U1024" s="1"/>
      <c r="V1024" s="1"/>
      <c r="W1024" s="1"/>
      <c r="X1024" s="1"/>
    </row>
    <row r="1025" spans="5:24">
      <c r="E1025" s="2"/>
      <c r="G1025" s="5" t="s">
        <v>275</v>
      </c>
      <c r="H1025" s="5" t="s">
        <v>1305</v>
      </c>
      <c r="J1025" s="8"/>
      <c r="K1025" s="8"/>
      <c r="T1025" s="1"/>
      <c r="U1025" s="1"/>
      <c r="V1025" s="1"/>
      <c r="W1025" s="1"/>
      <c r="X1025" s="1"/>
    </row>
    <row r="1026" spans="5:24">
      <c r="E1026" s="2"/>
      <c r="G1026" s="5" t="s">
        <v>275</v>
      </c>
      <c r="H1026" s="5" t="s">
        <v>1306</v>
      </c>
      <c r="J1026" s="8"/>
      <c r="K1026" s="8"/>
      <c r="T1026" s="1"/>
      <c r="U1026" s="1"/>
      <c r="V1026" s="1"/>
      <c r="W1026" s="1"/>
      <c r="X1026" s="1"/>
    </row>
    <row r="1027" spans="5:24">
      <c r="E1027" s="2"/>
      <c r="G1027" s="5" t="s">
        <v>275</v>
      </c>
      <c r="H1027" s="5" t="s">
        <v>1307</v>
      </c>
      <c r="J1027" s="8"/>
      <c r="K1027" s="8"/>
      <c r="T1027" s="1"/>
      <c r="U1027" s="1"/>
      <c r="V1027" s="1"/>
      <c r="W1027" s="1"/>
      <c r="X1027" s="1"/>
    </row>
    <row r="1028" spans="5:24">
      <c r="E1028" s="2"/>
      <c r="G1028" s="5" t="s">
        <v>275</v>
      </c>
      <c r="H1028" s="5" t="s">
        <v>1308</v>
      </c>
      <c r="J1028" s="8"/>
      <c r="K1028" s="8"/>
      <c r="T1028" s="1"/>
      <c r="U1028" s="1"/>
      <c r="V1028" s="1"/>
      <c r="W1028" s="1"/>
      <c r="X1028" s="1"/>
    </row>
    <row r="1029" spans="5:24">
      <c r="E1029" s="2"/>
      <c r="G1029" s="5" t="s">
        <v>275</v>
      </c>
      <c r="H1029" s="5" t="s">
        <v>1309</v>
      </c>
      <c r="J1029" s="8"/>
      <c r="K1029" s="8"/>
      <c r="T1029" s="1"/>
      <c r="U1029" s="1"/>
      <c r="V1029" s="1"/>
      <c r="W1029" s="1"/>
      <c r="X1029" s="1"/>
    </row>
    <row r="1030" spans="5:24">
      <c r="E1030" s="2"/>
      <c r="G1030" s="5" t="s">
        <v>275</v>
      </c>
      <c r="H1030" s="5" t="s">
        <v>1310</v>
      </c>
      <c r="J1030" s="8"/>
      <c r="K1030" s="8"/>
      <c r="T1030" s="1"/>
      <c r="U1030" s="1"/>
      <c r="V1030" s="1"/>
      <c r="W1030" s="1"/>
      <c r="X1030" s="1"/>
    </row>
    <row r="1031" spans="5:24">
      <c r="E1031" s="2"/>
      <c r="G1031" s="5" t="s">
        <v>275</v>
      </c>
      <c r="H1031" s="5" t="s">
        <v>1311</v>
      </c>
      <c r="J1031" s="8"/>
      <c r="K1031" s="8"/>
      <c r="T1031" s="1"/>
      <c r="U1031" s="1"/>
      <c r="V1031" s="1"/>
      <c r="W1031" s="1"/>
      <c r="X1031" s="1"/>
    </row>
    <row r="1032" spans="5:24">
      <c r="E1032" s="2"/>
      <c r="G1032" s="5" t="s">
        <v>275</v>
      </c>
      <c r="H1032" s="5" t="s">
        <v>1312</v>
      </c>
      <c r="J1032" s="8"/>
      <c r="K1032" s="8"/>
      <c r="T1032" s="1"/>
      <c r="U1032" s="1"/>
      <c r="V1032" s="1"/>
      <c r="W1032" s="1"/>
      <c r="X1032" s="1"/>
    </row>
    <row r="1033" spans="5:24">
      <c r="E1033" s="2"/>
      <c r="G1033" s="5" t="s">
        <v>275</v>
      </c>
      <c r="H1033" s="5" t="s">
        <v>1313</v>
      </c>
      <c r="J1033" s="8"/>
      <c r="K1033" s="8"/>
      <c r="T1033" s="1"/>
      <c r="U1033" s="1"/>
      <c r="V1033" s="1"/>
      <c r="W1033" s="1"/>
      <c r="X1033" s="1"/>
    </row>
    <row r="1034" spans="5:24">
      <c r="E1034" s="2"/>
      <c r="G1034" s="5" t="s">
        <v>275</v>
      </c>
      <c r="H1034" s="5" t="s">
        <v>1314</v>
      </c>
      <c r="J1034" s="8"/>
      <c r="K1034" s="8"/>
      <c r="T1034" s="1"/>
      <c r="U1034" s="1"/>
      <c r="V1034" s="1"/>
      <c r="W1034" s="1"/>
      <c r="X1034" s="1"/>
    </row>
    <row r="1035" spans="5:24">
      <c r="E1035" s="2"/>
      <c r="G1035" s="5" t="s">
        <v>275</v>
      </c>
      <c r="H1035" s="5" t="s">
        <v>1315</v>
      </c>
      <c r="J1035" s="8"/>
      <c r="K1035" s="8"/>
      <c r="T1035" s="1"/>
      <c r="U1035" s="1"/>
      <c r="V1035" s="1"/>
      <c r="W1035" s="1"/>
      <c r="X1035" s="1"/>
    </row>
    <row r="1036" spans="5:24">
      <c r="E1036" s="2"/>
      <c r="G1036" s="5" t="s">
        <v>275</v>
      </c>
      <c r="H1036" s="5" t="s">
        <v>1316</v>
      </c>
      <c r="J1036" s="8"/>
      <c r="K1036" s="8"/>
      <c r="T1036" s="1"/>
      <c r="U1036" s="1"/>
      <c r="V1036" s="1"/>
      <c r="W1036" s="1"/>
      <c r="X1036" s="1"/>
    </row>
    <row r="1037" spans="5:24">
      <c r="E1037" s="2"/>
      <c r="G1037" s="5" t="s">
        <v>275</v>
      </c>
      <c r="H1037" s="5" t="s">
        <v>1317</v>
      </c>
      <c r="J1037" s="8"/>
      <c r="K1037" s="8"/>
      <c r="T1037" s="1"/>
      <c r="U1037" s="1"/>
      <c r="V1037" s="1"/>
      <c r="W1037" s="1"/>
      <c r="X1037" s="1"/>
    </row>
    <row r="1038" spans="5:24">
      <c r="E1038" s="2"/>
      <c r="G1038" s="5" t="s">
        <v>275</v>
      </c>
      <c r="H1038" s="5" t="s">
        <v>1318</v>
      </c>
      <c r="J1038" s="8"/>
      <c r="K1038" s="8"/>
      <c r="T1038" s="1"/>
      <c r="U1038" s="1"/>
      <c r="V1038" s="1"/>
      <c r="W1038" s="1"/>
      <c r="X1038" s="1"/>
    </row>
    <row r="1039" spans="5:24">
      <c r="E1039" s="2"/>
      <c r="G1039" s="5" t="s">
        <v>275</v>
      </c>
      <c r="H1039" s="5" t="s">
        <v>1319</v>
      </c>
      <c r="J1039" s="8"/>
      <c r="K1039" s="8"/>
      <c r="T1039" s="1"/>
      <c r="U1039" s="1"/>
      <c r="V1039" s="1"/>
      <c r="W1039" s="1"/>
      <c r="X1039" s="1"/>
    </row>
    <row r="1040" spans="5:24">
      <c r="E1040" s="2"/>
      <c r="G1040" s="5" t="s">
        <v>275</v>
      </c>
      <c r="H1040" s="5" t="s">
        <v>1320</v>
      </c>
      <c r="J1040" s="8"/>
      <c r="K1040" s="8"/>
      <c r="T1040" s="1"/>
      <c r="U1040" s="1"/>
      <c r="V1040" s="1"/>
      <c r="W1040" s="1"/>
      <c r="X1040" s="1"/>
    </row>
    <row r="1041" spans="5:24">
      <c r="E1041" s="2"/>
      <c r="G1041" s="5" t="s">
        <v>275</v>
      </c>
      <c r="H1041" s="5" t="s">
        <v>1095</v>
      </c>
      <c r="J1041" s="8"/>
      <c r="K1041" s="8"/>
      <c r="T1041" s="1"/>
      <c r="U1041" s="1"/>
      <c r="V1041" s="1"/>
      <c r="W1041" s="1"/>
      <c r="X1041" s="1"/>
    </row>
    <row r="1042" spans="5:24">
      <c r="E1042" s="2"/>
      <c r="G1042" s="5" t="s">
        <v>275</v>
      </c>
      <c r="H1042" s="5" t="s">
        <v>1321</v>
      </c>
      <c r="J1042" s="8"/>
      <c r="K1042" s="8"/>
      <c r="T1042" s="1"/>
      <c r="U1042" s="1"/>
      <c r="V1042" s="1"/>
      <c r="W1042" s="1"/>
      <c r="X1042" s="1"/>
    </row>
    <row r="1043" spans="5:24">
      <c r="E1043" s="2"/>
      <c r="G1043" s="5" t="s">
        <v>275</v>
      </c>
      <c r="H1043" s="5" t="s">
        <v>1322</v>
      </c>
      <c r="J1043" s="8"/>
      <c r="K1043" s="8"/>
      <c r="T1043" s="1"/>
      <c r="U1043" s="1"/>
      <c r="V1043" s="1"/>
      <c r="W1043" s="1"/>
      <c r="X1043" s="1"/>
    </row>
    <row r="1044" spans="5:24">
      <c r="E1044" s="2"/>
      <c r="G1044" s="5" t="s">
        <v>275</v>
      </c>
      <c r="H1044" s="5" t="s">
        <v>1323</v>
      </c>
      <c r="J1044" s="8"/>
      <c r="K1044" s="8"/>
      <c r="T1044" s="1"/>
      <c r="U1044" s="1"/>
      <c r="V1044" s="1"/>
      <c r="W1044" s="1"/>
      <c r="X1044" s="1"/>
    </row>
    <row r="1045" spans="5:24">
      <c r="E1045" s="2"/>
      <c r="G1045" s="5" t="s">
        <v>275</v>
      </c>
      <c r="H1045" s="5" t="s">
        <v>1324</v>
      </c>
      <c r="J1045" s="8"/>
      <c r="K1045" s="8"/>
      <c r="T1045" s="1"/>
      <c r="U1045" s="1"/>
      <c r="V1045" s="1"/>
      <c r="W1045" s="1"/>
      <c r="X1045" s="1"/>
    </row>
    <row r="1046" spans="5:24">
      <c r="E1046" s="2"/>
      <c r="G1046" s="5" t="s">
        <v>275</v>
      </c>
      <c r="H1046" s="5" t="s">
        <v>1325</v>
      </c>
      <c r="J1046" s="8"/>
      <c r="K1046" s="8"/>
      <c r="T1046" s="1"/>
      <c r="U1046" s="1"/>
      <c r="V1046" s="1"/>
      <c r="W1046" s="1"/>
      <c r="X1046" s="1"/>
    </row>
    <row r="1047" spans="5:24">
      <c r="E1047" s="2"/>
      <c r="G1047" s="5" t="s">
        <v>279</v>
      </c>
      <c r="H1047" s="5" t="s">
        <v>1326</v>
      </c>
      <c r="J1047" s="8"/>
      <c r="K1047" s="8"/>
      <c r="T1047" s="1"/>
      <c r="U1047" s="1"/>
      <c r="V1047" s="1"/>
      <c r="W1047" s="1"/>
      <c r="X1047" s="1"/>
    </row>
    <row r="1048" spans="5:24">
      <c r="E1048" s="2"/>
      <c r="G1048" s="5" t="s">
        <v>279</v>
      </c>
      <c r="H1048" s="5" t="s">
        <v>1327</v>
      </c>
      <c r="J1048" s="8"/>
      <c r="K1048" s="8"/>
      <c r="T1048" s="1"/>
      <c r="U1048" s="1"/>
      <c r="V1048" s="1"/>
      <c r="W1048" s="1"/>
      <c r="X1048" s="1"/>
    </row>
    <row r="1049" spans="5:24">
      <c r="E1049" s="2"/>
      <c r="G1049" s="5" t="s">
        <v>279</v>
      </c>
      <c r="H1049" s="5" t="s">
        <v>1328</v>
      </c>
      <c r="J1049" s="8"/>
      <c r="K1049" s="8"/>
      <c r="T1049" s="1"/>
      <c r="U1049" s="1"/>
      <c r="V1049" s="1"/>
      <c r="W1049" s="1"/>
      <c r="X1049" s="1"/>
    </row>
    <row r="1050" spans="5:24">
      <c r="E1050" s="2"/>
      <c r="G1050" s="5" t="s">
        <v>279</v>
      </c>
      <c r="H1050" s="5" t="s">
        <v>1329</v>
      </c>
      <c r="J1050" s="8"/>
      <c r="K1050" s="8"/>
      <c r="T1050" s="1"/>
      <c r="U1050" s="1"/>
      <c r="V1050" s="1"/>
      <c r="W1050" s="1"/>
      <c r="X1050" s="1"/>
    </row>
    <row r="1051" spans="5:24">
      <c r="E1051" s="2"/>
      <c r="G1051" s="5" t="s">
        <v>279</v>
      </c>
      <c r="H1051" s="5" t="s">
        <v>1330</v>
      </c>
      <c r="J1051" s="8"/>
      <c r="K1051" s="8"/>
      <c r="T1051" s="1"/>
      <c r="U1051" s="1"/>
      <c r="V1051" s="1"/>
      <c r="W1051" s="1"/>
      <c r="X1051" s="1"/>
    </row>
    <row r="1052" spans="5:24">
      <c r="E1052" s="2"/>
      <c r="G1052" s="5" t="s">
        <v>279</v>
      </c>
      <c r="H1052" s="5" t="s">
        <v>1331</v>
      </c>
      <c r="J1052" s="8"/>
      <c r="K1052" s="8"/>
      <c r="T1052" s="1"/>
      <c r="U1052" s="1"/>
      <c r="V1052" s="1"/>
      <c r="W1052" s="1"/>
      <c r="X1052" s="1"/>
    </row>
    <row r="1053" spans="5:24">
      <c r="E1053" s="2"/>
      <c r="G1053" s="5" t="s">
        <v>279</v>
      </c>
      <c r="H1053" s="5" t="s">
        <v>1332</v>
      </c>
      <c r="J1053" s="8"/>
      <c r="K1053" s="8"/>
      <c r="T1053" s="1"/>
      <c r="U1053" s="1"/>
      <c r="V1053" s="1"/>
      <c r="W1053" s="1"/>
      <c r="X1053" s="1"/>
    </row>
    <row r="1054" spans="5:24">
      <c r="E1054" s="2"/>
      <c r="G1054" s="5" t="s">
        <v>279</v>
      </c>
      <c r="H1054" s="5" t="s">
        <v>1333</v>
      </c>
      <c r="J1054" s="8"/>
      <c r="K1054" s="8"/>
      <c r="T1054" s="1"/>
      <c r="U1054" s="1"/>
      <c r="V1054" s="1"/>
      <c r="W1054" s="1"/>
      <c r="X1054" s="1"/>
    </row>
    <row r="1055" spans="5:24">
      <c r="E1055" s="2"/>
      <c r="G1055" s="5" t="s">
        <v>279</v>
      </c>
      <c r="H1055" s="5" t="s">
        <v>1334</v>
      </c>
      <c r="J1055" s="8"/>
      <c r="K1055" s="8"/>
      <c r="T1055" s="1"/>
      <c r="U1055" s="1"/>
      <c r="V1055" s="1"/>
      <c r="W1055" s="1"/>
      <c r="X1055" s="1"/>
    </row>
    <row r="1056" spans="5:24">
      <c r="E1056" s="2"/>
      <c r="G1056" s="5" t="s">
        <v>279</v>
      </c>
      <c r="H1056" s="5" t="s">
        <v>1335</v>
      </c>
      <c r="J1056" s="8"/>
      <c r="K1056" s="8"/>
      <c r="T1056" s="1"/>
      <c r="U1056" s="1"/>
      <c r="V1056" s="1"/>
      <c r="W1056" s="1"/>
      <c r="X1056" s="1"/>
    </row>
    <row r="1057" spans="5:24">
      <c r="E1057" s="2"/>
      <c r="G1057" s="5" t="s">
        <v>279</v>
      </c>
      <c r="H1057" s="5" t="s">
        <v>1336</v>
      </c>
      <c r="J1057" s="8"/>
      <c r="K1057" s="8"/>
      <c r="T1057" s="1"/>
      <c r="U1057" s="1"/>
      <c r="V1057" s="1"/>
      <c r="W1057" s="1"/>
      <c r="X1057" s="1"/>
    </row>
    <row r="1058" spans="5:24">
      <c r="E1058" s="2"/>
      <c r="G1058" s="5" t="s">
        <v>279</v>
      </c>
      <c r="H1058" s="5" t="s">
        <v>1337</v>
      </c>
      <c r="J1058" s="8"/>
      <c r="K1058" s="8"/>
      <c r="T1058" s="1"/>
      <c r="U1058" s="1"/>
      <c r="V1058" s="1"/>
      <c r="W1058" s="1"/>
      <c r="X1058" s="1"/>
    </row>
    <row r="1059" spans="5:24">
      <c r="E1059" s="2"/>
      <c r="G1059" s="5" t="s">
        <v>279</v>
      </c>
      <c r="H1059" s="5" t="s">
        <v>1338</v>
      </c>
      <c r="J1059" s="8"/>
      <c r="K1059" s="8"/>
      <c r="T1059" s="1"/>
      <c r="U1059" s="1"/>
      <c r="V1059" s="1"/>
      <c r="W1059" s="1"/>
      <c r="X1059" s="1"/>
    </row>
    <row r="1060" spans="5:24">
      <c r="E1060" s="2"/>
      <c r="G1060" s="5" t="s">
        <v>279</v>
      </c>
      <c r="H1060" s="5" t="s">
        <v>1339</v>
      </c>
      <c r="J1060" s="8"/>
      <c r="K1060" s="8"/>
      <c r="T1060" s="1"/>
      <c r="U1060" s="1"/>
      <c r="V1060" s="1"/>
      <c r="W1060" s="1"/>
      <c r="X1060" s="1"/>
    </row>
    <row r="1061" spans="5:24">
      <c r="E1061" s="2"/>
      <c r="G1061" s="5" t="s">
        <v>279</v>
      </c>
      <c r="H1061" s="5" t="s">
        <v>1340</v>
      </c>
      <c r="J1061" s="8"/>
      <c r="K1061" s="8"/>
      <c r="T1061" s="1"/>
      <c r="U1061" s="1"/>
      <c r="V1061" s="1"/>
      <c r="W1061" s="1"/>
      <c r="X1061" s="1"/>
    </row>
    <row r="1062" spans="5:24">
      <c r="E1062" s="2"/>
      <c r="G1062" s="5" t="s">
        <v>279</v>
      </c>
      <c r="H1062" s="5" t="s">
        <v>1341</v>
      </c>
      <c r="J1062" s="8"/>
      <c r="K1062" s="8"/>
      <c r="T1062" s="1"/>
      <c r="U1062" s="1"/>
      <c r="V1062" s="1"/>
      <c r="W1062" s="1"/>
      <c r="X1062" s="1"/>
    </row>
    <row r="1063" spans="5:24">
      <c r="E1063" s="2"/>
      <c r="G1063" s="5" t="s">
        <v>279</v>
      </c>
      <c r="H1063" s="5" t="s">
        <v>1342</v>
      </c>
      <c r="J1063" s="8"/>
      <c r="K1063" s="8"/>
      <c r="T1063" s="1"/>
      <c r="U1063" s="1"/>
      <c r="V1063" s="1"/>
      <c r="W1063" s="1"/>
      <c r="X1063" s="1"/>
    </row>
    <row r="1064" spans="5:24">
      <c r="E1064" s="2"/>
      <c r="G1064" s="5" t="s">
        <v>279</v>
      </c>
      <c r="H1064" s="5" t="s">
        <v>631</v>
      </c>
      <c r="J1064" s="8"/>
      <c r="K1064" s="8"/>
      <c r="T1064" s="1"/>
      <c r="U1064" s="1"/>
      <c r="V1064" s="1"/>
      <c r="W1064" s="1"/>
      <c r="X1064" s="1"/>
    </row>
    <row r="1065" spans="5:24">
      <c r="E1065" s="2"/>
      <c r="G1065" s="5" t="s">
        <v>279</v>
      </c>
      <c r="H1065" s="5" t="s">
        <v>1343</v>
      </c>
      <c r="J1065" s="8"/>
      <c r="K1065" s="8"/>
      <c r="T1065" s="1"/>
      <c r="U1065" s="1"/>
      <c r="V1065" s="1"/>
      <c r="W1065" s="1"/>
      <c r="X1065" s="1"/>
    </row>
    <row r="1066" spans="5:24">
      <c r="E1066" s="2"/>
      <c r="G1066" s="5" t="s">
        <v>279</v>
      </c>
      <c r="H1066" s="5" t="s">
        <v>1344</v>
      </c>
      <c r="J1066" s="8"/>
      <c r="K1066" s="8"/>
      <c r="T1066" s="1"/>
      <c r="U1066" s="1"/>
      <c r="V1066" s="1"/>
      <c r="W1066" s="1"/>
      <c r="X1066" s="1"/>
    </row>
    <row r="1067" spans="5:24">
      <c r="E1067" s="2"/>
      <c r="G1067" s="5" t="s">
        <v>279</v>
      </c>
      <c r="H1067" s="5" t="s">
        <v>805</v>
      </c>
      <c r="J1067" s="8"/>
      <c r="K1067" s="8"/>
      <c r="T1067" s="1"/>
      <c r="U1067" s="1"/>
      <c r="V1067" s="1"/>
      <c r="W1067" s="1"/>
      <c r="X1067" s="1"/>
    </row>
    <row r="1068" spans="5:24">
      <c r="E1068" s="2"/>
      <c r="G1068" s="5" t="s">
        <v>279</v>
      </c>
      <c r="H1068" s="5" t="s">
        <v>1345</v>
      </c>
      <c r="J1068" s="8"/>
      <c r="K1068" s="8"/>
      <c r="T1068" s="1"/>
      <c r="U1068" s="1"/>
      <c r="V1068" s="1"/>
      <c r="W1068" s="1"/>
      <c r="X1068" s="1"/>
    </row>
    <row r="1069" spans="5:24">
      <c r="E1069" s="2"/>
      <c r="G1069" s="5" t="s">
        <v>279</v>
      </c>
      <c r="H1069" s="5" t="s">
        <v>1346</v>
      </c>
      <c r="J1069" s="8"/>
      <c r="K1069" s="8"/>
      <c r="T1069" s="1"/>
      <c r="U1069" s="1"/>
      <c r="V1069" s="1"/>
      <c r="W1069" s="1"/>
      <c r="X1069" s="1"/>
    </row>
    <row r="1070" spans="5:24">
      <c r="E1070" s="2"/>
      <c r="G1070" s="5" t="s">
        <v>279</v>
      </c>
      <c r="H1070" s="5" t="s">
        <v>1347</v>
      </c>
      <c r="J1070" s="8"/>
      <c r="K1070" s="8"/>
      <c r="T1070" s="1"/>
      <c r="U1070" s="1"/>
      <c r="V1070" s="1"/>
      <c r="W1070" s="1"/>
      <c r="X1070" s="1"/>
    </row>
    <row r="1071" spans="5:24">
      <c r="E1071" s="2"/>
      <c r="G1071" s="5" t="s">
        <v>279</v>
      </c>
      <c r="H1071" s="5" t="s">
        <v>1348</v>
      </c>
      <c r="J1071" s="8"/>
      <c r="K1071" s="8"/>
      <c r="T1071" s="1"/>
      <c r="U1071" s="1"/>
      <c r="V1071" s="1"/>
      <c r="W1071" s="1"/>
      <c r="X1071" s="1"/>
    </row>
    <row r="1072" spans="5:24">
      <c r="E1072" s="2"/>
      <c r="G1072" s="5" t="s">
        <v>279</v>
      </c>
      <c r="H1072" s="5" t="s">
        <v>1349</v>
      </c>
      <c r="J1072" s="8"/>
      <c r="K1072" s="8"/>
      <c r="T1072" s="1"/>
      <c r="U1072" s="1"/>
      <c r="V1072" s="1"/>
      <c r="W1072" s="1"/>
      <c r="X1072" s="1"/>
    </row>
    <row r="1073" spans="5:24">
      <c r="E1073" s="2"/>
      <c r="G1073" s="5" t="s">
        <v>279</v>
      </c>
      <c r="H1073" s="5" t="s">
        <v>1350</v>
      </c>
      <c r="J1073" s="8"/>
      <c r="K1073" s="8"/>
      <c r="T1073" s="1"/>
      <c r="U1073" s="1"/>
      <c r="V1073" s="1"/>
      <c r="W1073" s="1"/>
      <c r="X1073" s="1"/>
    </row>
    <row r="1074" spans="5:24">
      <c r="E1074" s="2"/>
      <c r="G1074" s="5" t="s">
        <v>279</v>
      </c>
      <c r="H1074" s="5" t="s">
        <v>1351</v>
      </c>
      <c r="J1074" s="8"/>
      <c r="K1074" s="8"/>
      <c r="T1074" s="1"/>
      <c r="U1074" s="1"/>
      <c r="V1074" s="1"/>
      <c r="W1074" s="1"/>
      <c r="X1074" s="1"/>
    </row>
    <row r="1075" spans="5:24">
      <c r="E1075" s="2"/>
      <c r="G1075" s="5" t="s">
        <v>279</v>
      </c>
      <c r="H1075" s="5" t="s">
        <v>1352</v>
      </c>
      <c r="J1075" s="8"/>
      <c r="K1075" s="8"/>
      <c r="T1075" s="1"/>
      <c r="U1075" s="1"/>
      <c r="V1075" s="1"/>
      <c r="W1075" s="1"/>
      <c r="X1075" s="1"/>
    </row>
    <row r="1076" spans="5:24">
      <c r="E1076" s="2"/>
      <c r="G1076" s="5" t="s">
        <v>283</v>
      </c>
      <c r="H1076" s="5" t="s">
        <v>1353</v>
      </c>
      <c r="J1076" s="8"/>
      <c r="K1076" s="8"/>
      <c r="T1076" s="1"/>
      <c r="U1076" s="1"/>
      <c r="V1076" s="1"/>
      <c r="W1076" s="1"/>
      <c r="X1076" s="1"/>
    </row>
    <row r="1077" spans="5:24">
      <c r="E1077" s="2"/>
      <c r="G1077" s="5" t="s">
        <v>283</v>
      </c>
      <c r="H1077" s="5" t="s">
        <v>1354</v>
      </c>
      <c r="J1077" s="8"/>
      <c r="K1077" s="8"/>
      <c r="T1077" s="1"/>
      <c r="U1077" s="1"/>
      <c r="V1077" s="1"/>
      <c r="W1077" s="1"/>
      <c r="X1077" s="1"/>
    </row>
    <row r="1078" spans="5:24">
      <c r="E1078" s="2"/>
      <c r="G1078" s="5" t="s">
        <v>283</v>
      </c>
      <c r="H1078" s="5" t="s">
        <v>1355</v>
      </c>
      <c r="J1078" s="8"/>
      <c r="K1078" s="8"/>
      <c r="T1078" s="1"/>
      <c r="U1078" s="1"/>
      <c r="V1078" s="1"/>
      <c r="W1078" s="1"/>
      <c r="X1078" s="1"/>
    </row>
    <row r="1079" spans="5:24">
      <c r="E1079" s="2"/>
      <c r="G1079" s="5" t="s">
        <v>283</v>
      </c>
      <c r="H1079" s="5" t="s">
        <v>1356</v>
      </c>
      <c r="J1079" s="8"/>
      <c r="K1079" s="8"/>
      <c r="T1079" s="1"/>
      <c r="U1079" s="1"/>
      <c r="V1079" s="1"/>
      <c r="W1079" s="1"/>
      <c r="X1079" s="1"/>
    </row>
    <row r="1080" spans="5:24">
      <c r="E1080" s="2"/>
      <c r="G1080" s="5" t="s">
        <v>283</v>
      </c>
      <c r="H1080" s="5" t="s">
        <v>1357</v>
      </c>
      <c r="J1080" s="8"/>
      <c r="K1080" s="8"/>
      <c r="T1080" s="1"/>
      <c r="U1080" s="1"/>
      <c r="V1080" s="1"/>
      <c r="W1080" s="1"/>
      <c r="X1080" s="1"/>
    </row>
    <row r="1081" spans="5:24">
      <c r="E1081" s="2"/>
      <c r="G1081" s="5" t="s">
        <v>283</v>
      </c>
      <c r="H1081" s="5" t="s">
        <v>1358</v>
      </c>
      <c r="J1081" s="8"/>
      <c r="K1081" s="8"/>
      <c r="T1081" s="1"/>
      <c r="U1081" s="1"/>
      <c r="V1081" s="1"/>
      <c r="W1081" s="1"/>
      <c r="X1081" s="1"/>
    </row>
    <row r="1082" spans="5:24">
      <c r="E1082" s="2"/>
      <c r="G1082" s="5" t="s">
        <v>283</v>
      </c>
      <c r="H1082" s="5" t="s">
        <v>1359</v>
      </c>
      <c r="J1082" s="8"/>
      <c r="K1082" s="8"/>
      <c r="T1082" s="1"/>
      <c r="U1082" s="1"/>
      <c r="V1082" s="1"/>
      <c r="W1082" s="1"/>
      <c r="X1082" s="1"/>
    </row>
    <row r="1083" spans="5:24">
      <c r="E1083" s="2"/>
      <c r="G1083" s="5" t="s">
        <v>283</v>
      </c>
      <c r="H1083" s="5" t="s">
        <v>1360</v>
      </c>
      <c r="J1083" s="8"/>
      <c r="K1083" s="8"/>
      <c r="T1083" s="1"/>
      <c r="U1083" s="1"/>
      <c r="V1083" s="1"/>
      <c r="W1083" s="1"/>
      <c r="X1083" s="1"/>
    </row>
    <row r="1084" spans="5:24">
      <c r="E1084" s="2"/>
      <c r="G1084" s="5" t="s">
        <v>283</v>
      </c>
      <c r="H1084" s="5" t="s">
        <v>1361</v>
      </c>
      <c r="J1084" s="8"/>
      <c r="K1084" s="8"/>
      <c r="T1084" s="1"/>
      <c r="U1084" s="1"/>
      <c r="V1084" s="1"/>
      <c r="W1084" s="1"/>
      <c r="X1084" s="1"/>
    </row>
    <row r="1085" spans="5:24">
      <c r="E1085" s="2"/>
      <c r="G1085" s="5" t="s">
        <v>283</v>
      </c>
      <c r="H1085" s="5" t="s">
        <v>1362</v>
      </c>
      <c r="J1085" s="8"/>
      <c r="K1085" s="8"/>
      <c r="T1085" s="1"/>
      <c r="U1085" s="1"/>
      <c r="V1085" s="1"/>
      <c r="W1085" s="1"/>
      <c r="X1085" s="1"/>
    </row>
    <row r="1086" spans="5:24">
      <c r="E1086" s="2"/>
      <c r="G1086" s="5" t="s">
        <v>283</v>
      </c>
      <c r="H1086" s="5" t="s">
        <v>1363</v>
      </c>
      <c r="J1086" s="8"/>
      <c r="K1086" s="8"/>
      <c r="T1086" s="1"/>
      <c r="U1086" s="1"/>
      <c r="V1086" s="1"/>
      <c r="W1086" s="1"/>
      <c r="X1086" s="1"/>
    </row>
    <row r="1087" spans="5:24">
      <c r="E1087" s="2"/>
      <c r="G1087" s="5" t="s">
        <v>283</v>
      </c>
      <c r="H1087" s="5" t="s">
        <v>1364</v>
      </c>
      <c r="J1087" s="8"/>
      <c r="K1087" s="8"/>
      <c r="T1087" s="1"/>
      <c r="U1087" s="1"/>
      <c r="V1087" s="1"/>
      <c r="W1087" s="1"/>
      <c r="X1087" s="1"/>
    </row>
    <row r="1088" spans="5:24">
      <c r="E1088" s="2"/>
      <c r="G1088" s="5" t="s">
        <v>283</v>
      </c>
      <c r="H1088" s="5" t="s">
        <v>1365</v>
      </c>
      <c r="J1088" s="8"/>
      <c r="K1088" s="8"/>
      <c r="T1088" s="1"/>
      <c r="U1088" s="1"/>
      <c r="V1088" s="1"/>
      <c r="W1088" s="1"/>
      <c r="X1088" s="1"/>
    </row>
    <row r="1089" spans="5:24">
      <c r="E1089" s="2"/>
      <c r="G1089" s="5" t="s">
        <v>283</v>
      </c>
      <c r="H1089" s="5" t="s">
        <v>1366</v>
      </c>
      <c r="J1089" s="8"/>
      <c r="K1089" s="8"/>
      <c r="T1089" s="1"/>
      <c r="U1089" s="1"/>
      <c r="V1089" s="1"/>
      <c r="W1089" s="1"/>
      <c r="X1089" s="1"/>
    </row>
    <row r="1090" spans="5:24">
      <c r="E1090" s="2"/>
      <c r="G1090" s="5" t="s">
        <v>283</v>
      </c>
      <c r="H1090" s="5" t="s">
        <v>1367</v>
      </c>
      <c r="J1090" s="8"/>
      <c r="K1090" s="8"/>
      <c r="T1090" s="1"/>
      <c r="U1090" s="1"/>
      <c r="V1090" s="1"/>
      <c r="W1090" s="1"/>
      <c r="X1090" s="1"/>
    </row>
    <row r="1091" spans="5:24">
      <c r="E1091" s="2"/>
      <c r="G1091" s="5" t="s">
        <v>283</v>
      </c>
      <c r="H1091" s="5" t="s">
        <v>1368</v>
      </c>
      <c r="J1091" s="8"/>
      <c r="K1091" s="8"/>
      <c r="T1091" s="1"/>
      <c r="U1091" s="1"/>
      <c r="V1091" s="1"/>
      <c r="W1091" s="1"/>
      <c r="X1091" s="1"/>
    </row>
    <row r="1092" spans="5:24">
      <c r="E1092" s="2"/>
      <c r="G1092" s="5" t="s">
        <v>283</v>
      </c>
      <c r="H1092" s="5" t="s">
        <v>1369</v>
      </c>
      <c r="J1092" s="8"/>
      <c r="K1092" s="8"/>
      <c r="T1092" s="1"/>
      <c r="U1092" s="1"/>
      <c r="V1092" s="1"/>
      <c r="W1092" s="1"/>
      <c r="X1092" s="1"/>
    </row>
    <row r="1093" spans="5:24">
      <c r="E1093" s="2"/>
      <c r="G1093" s="5" t="s">
        <v>283</v>
      </c>
      <c r="H1093" s="5" t="s">
        <v>1370</v>
      </c>
      <c r="J1093" s="8"/>
      <c r="K1093" s="8"/>
      <c r="T1093" s="1"/>
      <c r="U1093" s="1"/>
      <c r="V1093" s="1"/>
      <c r="W1093" s="1"/>
      <c r="X1093" s="1"/>
    </row>
    <row r="1094" spans="5:24">
      <c r="E1094" s="2"/>
      <c r="G1094" s="5" t="s">
        <v>283</v>
      </c>
      <c r="H1094" s="5" t="s">
        <v>1371</v>
      </c>
      <c r="J1094" s="8"/>
      <c r="K1094" s="8"/>
      <c r="T1094" s="1"/>
      <c r="U1094" s="1"/>
      <c r="V1094" s="1"/>
      <c r="W1094" s="1"/>
      <c r="X1094" s="1"/>
    </row>
    <row r="1095" spans="5:24">
      <c r="E1095" s="2"/>
      <c r="G1095" s="5" t="s">
        <v>287</v>
      </c>
      <c r="H1095" s="5" t="s">
        <v>1372</v>
      </c>
      <c r="J1095" s="8"/>
      <c r="K1095" s="8"/>
      <c r="T1095" s="1"/>
      <c r="U1095" s="1"/>
      <c r="V1095" s="1"/>
      <c r="W1095" s="1"/>
      <c r="X1095" s="1"/>
    </row>
    <row r="1096" spans="5:24">
      <c r="E1096" s="2"/>
      <c r="G1096" s="5" t="s">
        <v>287</v>
      </c>
      <c r="H1096" s="5" t="s">
        <v>1373</v>
      </c>
      <c r="J1096" s="8"/>
      <c r="K1096" s="8"/>
      <c r="T1096" s="1"/>
      <c r="U1096" s="1"/>
      <c r="V1096" s="1"/>
      <c r="W1096" s="1"/>
      <c r="X1096" s="1"/>
    </row>
    <row r="1097" spans="5:24">
      <c r="E1097" s="2"/>
      <c r="G1097" s="5" t="s">
        <v>287</v>
      </c>
      <c r="H1097" s="5" t="s">
        <v>1374</v>
      </c>
      <c r="J1097" s="8"/>
      <c r="K1097" s="8"/>
      <c r="T1097" s="1"/>
      <c r="U1097" s="1"/>
      <c r="V1097" s="1"/>
      <c r="W1097" s="1"/>
      <c r="X1097" s="1"/>
    </row>
    <row r="1098" spans="5:24">
      <c r="E1098" s="2"/>
      <c r="G1098" s="5" t="s">
        <v>287</v>
      </c>
      <c r="H1098" s="5" t="s">
        <v>1375</v>
      </c>
      <c r="J1098" s="8"/>
      <c r="K1098" s="8"/>
      <c r="T1098" s="1"/>
      <c r="U1098" s="1"/>
      <c r="V1098" s="1"/>
      <c r="W1098" s="1"/>
      <c r="X1098" s="1"/>
    </row>
    <row r="1099" spans="5:24">
      <c r="E1099" s="2"/>
      <c r="G1099" s="5" t="s">
        <v>287</v>
      </c>
      <c r="H1099" s="5" t="s">
        <v>1376</v>
      </c>
      <c r="J1099" s="8"/>
      <c r="K1099" s="8"/>
      <c r="T1099" s="1"/>
      <c r="U1099" s="1"/>
      <c r="V1099" s="1"/>
      <c r="W1099" s="1"/>
      <c r="X1099" s="1"/>
    </row>
    <row r="1100" spans="5:24">
      <c r="E1100" s="2"/>
      <c r="G1100" s="5" t="s">
        <v>287</v>
      </c>
      <c r="H1100" s="5" t="s">
        <v>1377</v>
      </c>
      <c r="J1100" s="8"/>
      <c r="K1100" s="8"/>
      <c r="T1100" s="1"/>
      <c r="U1100" s="1"/>
      <c r="V1100" s="1"/>
      <c r="W1100" s="1"/>
      <c r="X1100" s="1"/>
    </row>
    <row r="1101" spans="5:24">
      <c r="E1101" s="2"/>
      <c r="G1101" s="5" t="s">
        <v>287</v>
      </c>
      <c r="H1101" s="5" t="s">
        <v>1378</v>
      </c>
      <c r="J1101" s="8"/>
      <c r="K1101" s="8"/>
      <c r="T1101" s="1"/>
      <c r="U1101" s="1"/>
      <c r="V1101" s="1"/>
      <c r="W1101" s="1"/>
      <c r="X1101" s="1"/>
    </row>
    <row r="1102" spans="5:24">
      <c r="E1102" s="2"/>
      <c r="G1102" s="5" t="s">
        <v>287</v>
      </c>
      <c r="H1102" s="5" t="s">
        <v>1379</v>
      </c>
      <c r="J1102" s="8"/>
      <c r="K1102" s="8"/>
      <c r="T1102" s="1"/>
      <c r="U1102" s="1"/>
      <c r="V1102" s="1"/>
      <c r="W1102" s="1"/>
      <c r="X1102" s="1"/>
    </row>
    <row r="1103" spans="5:24">
      <c r="E1103" s="2"/>
      <c r="G1103" s="5" t="s">
        <v>287</v>
      </c>
      <c r="H1103" s="5" t="s">
        <v>1380</v>
      </c>
      <c r="J1103" s="8"/>
      <c r="K1103" s="8"/>
      <c r="T1103" s="1"/>
      <c r="U1103" s="1"/>
      <c r="V1103" s="1"/>
      <c r="W1103" s="1"/>
      <c r="X1103" s="1"/>
    </row>
    <row r="1104" spans="5:24">
      <c r="E1104" s="2"/>
      <c r="G1104" s="5" t="s">
        <v>287</v>
      </c>
      <c r="H1104" s="5" t="s">
        <v>1381</v>
      </c>
      <c r="J1104" s="8"/>
      <c r="K1104" s="8"/>
      <c r="T1104" s="1"/>
      <c r="U1104" s="1"/>
      <c r="V1104" s="1"/>
      <c r="W1104" s="1"/>
      <c r="X1104" s="1"/>
    </row>
    <row r="1105" spans="5:24">
      <c r="E1105" s="2"/>
      <c r="G1105" s="5" t="s">
        <v>287</v>
      </c>
      <c r="H1105" s="5" t="s">
        <v>1382</v>
      </c>
      <c r="J1105" s="8"/>
      <c r="K1105" s="8"/>
      <c r="T1105" s="1"/>
      <c r="U1105" s="1"/>
      <c r="V1105" s="1"/>
      <c r="W1105" s="1"/>
      <c r="X1105" s="1"/>
    </row>
    <row r="1106" spans="5:24">
      <c r="E1106" s="2"/>
      <c r="G1106" s="5" t="s">
        <v>287</v>
      </c>
      <c r="H1106" s="5" t="s">
        <v>1383</v>
      </c>
      <c r="J1106" s="8"/>
      <c r="K1106" s="8"/>
      <c r="T1106" s="1"/>
      <c r="U1106" s="1"/>
      <c r="V1106" s="1"/>
      <c r="W1106" s="1"/>
      <c r="X1106" s="1"/>
    </row>
    <row r="1107" spans="5:24">
      <c r="E1107" s="2"/>
      <c r="G1107" s="5" t="s">
        <v>287</v>
      </c>
      <c r="H1107" s="5" t="s">
        <v>1384</v>
      </c>
      <c r="J1107" s="8"/>
      <c r="K1107" s="8"/>
      <c r="T1107" s="1"/>
      <c r="U1107" s="1"/>
      <c r="V1107" s="1"/>
      <c r="W1107" s="1"/>
      <c r="X1107" s="1"/>
    </row>
    <row r="1108" spans="5:24">
      <c r="E1108" s="2"/>
      <c r="G1108" s="5" t="s">
        <v>287</v>
      </c>
      <c r="H1108" s="5" t="s">
        <v>1385</v>
      </c>
      <c r="J1108" s="8"/>
      <c r="K1108" s="8"/>
      <c r="T1108" s="1"/>
      <c r="U1108" s="1"/>
      <c r="V1108" s="1"/>
      <c r="W1108" s="1"/>
      <c r="X1108" s="1"/>
    </row>
    <row r="1109" spans="5:24">
      <c r="E1109" s="2"/>
      <c r="G1109" s="5" t="s">
        <v>287</v>
      </c>
      <c r="H1109" s="5" t="s">
        <v>1386</v>
      </c>
      <c r="J1109" s="8"/>
      <c r="K1109" s="8"/>
      <c r="T1109" s="1"/>
      <c r="U1109" s="1"/>
      <c r="V1109" s="1"/>
      <c r="W1109" s="1"/>
      <c r="X1109" s="1"/>
    </row>
    <row r="1110" spans="5:24">
      <c r="E1110" s="2"/>
      <c r="G1110" s="5" t="s">
        <v>287</v>
      </c>
      <c r="H1110" s="5" t="s">
        <v>1387</v>
      </c>
      <c r="J1110" s="8"/>
      <c r="K1110" s="8"/>
      <c r="T1110" s="1"/>
      <c r="U1110" s="1"/>
      <c r="V1110" s="1"/>
      <c r="W1110" s="1"/>
      <c r="X1110" s="1"/>
    </row>
    <row r="1111" spans="5:24">
      <c r="E1111" s="2"/>
      <c r="G1111" s="5" t="s">
        <v>287</v>
      </c>
      <c r="H1111" s="5" t="s">
        <v>1388</v>
      </c>
      <c r="J1111" s="8"/>
      <c r="K1111" s="8"/>
      <c r="T1111" s="1"/>
      <c r="U1111" s="1"/>
      <c r="V1111" s="1"/>
      <c r="W1111" s="1"/>
      <c r="X1111" s="1"/>
    </row>
    <row r="1112" spans="5:24">
      <c r="E1112" s="2"/>
      <c r="G1112" s="5" t="s">
        <v>287</v>
      </c>
      <c r="H1112" s="5" t="s">
        <v>1389</v>
      </c>
      <c r="J1112" s="8"/>
      <c r="K1112" s="8"/>
      <c r="T1112" s="1"/>
      <c r="U1112" s="1"/>
      <c r="V1112" s="1"/>
      <c r="W1112" s="1"/>
      <c r="X1112" s="1"/>
    </row>
    <row r="1113" spans="5:24">
      <c r="E1113" s="2"/>
      <c r="G1113" s="5" t="s">
        <v>287</v>
      </c>
      <c r="H1113" s="5" t="s">
        <v>1390</v>
      </c>
      <c r="J1113" s="8"/>
      <c r="K1113" s="8"/>
      <c r="T1113" s="1"/>
      <c r="U1113" s="1"/>
      <c r="V1113" s="1"/>
      <c r="W1113" s="1"/>
      <c r="X1113" s="1"/>
    </row>
    <row r="1114" spans="5:24">
      <c r="E1114" s="2"/>
      <c r="G1114" s="5" t="s">
        <v>287</v>
      </c>
      <c r="H1114" s="5" t="s">
        <v>1391</v>
      </c>
      <c r="J1114" s="8"/>
      <c r="K1114" s="8"/>
      <c r="T1114" s="1"/>
      <c r="U1114" s="1"/>
      <c r="V1114" s="1"/>
      <c r="W1114" s="1"/>
      <c r="X1114" s="1"/>
    </row>
    <row r="1115" spans="5:24">
      <c r="E1115" s="2"/>
      <c r="G1115" s="5" t="s">
        <v>287</v>
      </c>
      <c r="H1115" s="5" t="s">
        <v>1392</v>
      </c>
      <c r="J1115" s="8"/>
      <c r="K1115" s="8"/>
      <c r="T1115" s="1"/>
      <c r="U1115" s="1"/>
      <c r="V1115" s="1"/>
      <c r="W1115" s="1"/>
      <c r="X1115" s="1"/>
    </row>
    <row r="1116" spans="5:24">
      <c r="E1116" s="2"/>
      <c r="G1116" s="5" t="s">
        <v>287</v>
      </c>
      <c r="H1116" s="5" t="s">
        <v>1393</v>
      </c>
      <c r="J1116" s="8"/>
      <c r="K1116" s="8"/>
      <c r="T1116" s="1"/>
      <c r="U1116" s="1"/>
      <c r="V1116" s="1"/>
      <c r="W1116" s="1"/>
      <c r="X1116" s="1"/>
    </row>
    <row r="1117" spans="5:24">
      <c r="E1117" s="2"/>
      <c r="G1117" s="5" t="s">
        <v>287</v>
      </c>
      <c r="H1117" s="5" t="s">
        <v>1394</v>
      </c>
      <c r="J1117" s="8"/>
      <c r="K1117" s="8"/>
      <c r="T1117" s="1"/>
      <c r="U1117" s="1"/>
      <c r="V1117" s="1"/>
      <c r="W1117" s="1"/>
      <c r="X1117" s="1"/>
    </row>
    <row r="1118" spans="5:24">
      <c r="E1118" s="2"/>
      <c r="G1118" s="5" t="s">
        <v>287</v>
      </c>
      <c r="H1118" s="5" t="s">
        <v>1395</v>
      </c>
      <c r="J1118" s="8"/>
      <c r="K1118" s="8"/>
      <c r="T1118" s="1"/>
      <c r="U1118" s="1"/>
      <c r="V1118" s="1"/>
      <c r="W1118" s="1"/>
      <c r="X1118" s="1"/>
    </row>
    <row r="1119" spans="5:24">
      <c r="E1119" s="2"/>
      <c r="G1119" s="5" t="s">
        <v>287</v>
      </c>
      <c r="H1119" s="5" t="s">
        <v>1396</v>
      </c>
      <c r="J1119" s="8"/>
      <c r="K1119" s="8"/>
      <c r="T1119" s="1"/>
      <c r="U1119" s="1"/>
      <c r="V1119" s="1"/>
      <c r="W1119" s="1"/>
      <c r="X1119" s="1"/>
    </row>
    <row r="1120" spans="5:24">
      <c r="E1120" s="2"/>
      <c r="G1120" s="5" t="s">
        <v>287</v>
      </c>
      <c r="H1120" s="5" t="s">
        <v>1397</v>
      </c>
      <c r="J1120" s="8"/>
      <c r="K1120" s="8"/>
      <c r="T1120" s="1"/>
      <c r="U1120" s="1"/>
      <c r="V1120" s="1"/>
      <c r="W1120" s="1"/>
      <c r="X1120" s="1"/>
    </row>
    <row r="1121" spans="5:24">
      <c r="E1121" s="2"/>
      <c r="G1121" s="5" t="s">
        <v>291</v>
      </c>
      <c r="H1121" s="5" t="s">
        <v>1398</v>
      </c>
      <c r="J1121" s="8"/>
      <c r="K1121" s="8"/>
      <c r="T1121" s="1"/>
      <c r="U1121" s="1"/>
      <c r="V1121" s="1"/>
      <c r="W1121" s="1"/>
      <c r="X1121" s="1"/>
    </row>
    <row r="1122" spans="5:24">
      <c r="E1122" s="2"/>
      <c r="G1122" s="5" t="s">
        <v>291</v>
      </c>
      <c r="H1122" s="5" t="s">
        <v>1399</v>
      </c>
      <c r="J1122" s="8"/>
      <c r="K1122" s="8"/>
      <c r="T1122" s="1"/>
      <c r="U1122" s="1"/>
      <c r="V1122" s="1"/>
      <c r="W1122" s="1"/>
      <c r="X1122" s="1"/>
    </row>
    <row r="1123" spans="5:24">
      <c r="E1123" s="2"/>
      <c r="G1123" s="5" t="s">
        <v>291</v>
      </c>
      <c r="H1123" s="5" t="s">
        <v>1400</v>
      </c>
      <c r="J1123" s="8"/>
      <c r="K1123" s="8"/>
      <c r="T1123" s="1"/>
      <c r="U1123" s="1"/>
      <c r="V1123" s="1"/>
      <c r="W1123" s="1"/>
      <c r="X1123" s="1"/>
    </row>
    <row r="1124" spans="5:24">
      <c r="E1124" s="2"/>
      <c r="G1124" s="5" t="s">
        <v>291</v>
      </c>
      <c r="H1124" s="5" t="s">
        <v>1401</v>
      </c>
      <c r="J1124" s="8"/>
      <c r="K1124" s="8"/>
      <c r="T1124" s="1"/>
      <c r="U1124" s="1"/>
      <c r="V1124" s="1"/>
      <c r="W1124" s="1"/>
      <c r="X1124" s="1"/>
    </row>
    <row r="1125" spans="5:24">
      <c r="E1125" s="2"/>
      <c r="G1125" s="5" t="s">
        <v>291</v>
      </c>
      <c r="H1125" s="5" t="s">
        <v>1402</v>
      </c>
      <c r="J1125" s="8"/>
      <c r="K1125" s="8"/>
      <c r="T1125" s="1"/>
      <c r="U1125" s="1"/>
      <c r="V1125" s="1"/>
      <c r="W1125" s="1"/>
      <c r="X1125" s="1"/>
    </row>
    <row r="1126" spans="5:24">
      <c r="E1126" s="2"/>
      <c r="G1126" s="5" t="s">
        <v>291</v>
      </c>
      <c r="H1126" s="5" t="s">
        <v>1403</v>
      </c>
      <c r="J1126" s="8"/>
      <c r="K1126" s="8"/>
      <c r="T1126" s="1"/>
      <c r="U1126" s="1"/>
      <c r="V1126" s="1"/>
      <c r="W1126" s="1"/>
      <c r="X1126" s="1"/>
    </row>
    <row r="1127" spans="5:24">
      <c r="E1127" s="2"/>
      <c r="G1127" s="5" t="s">
        <v>291</v>
      </c>
      <c r="H1127" s="5" t="s">
        <v>1404</v>
      </c>
      <c r="J1127" s="8"/>
      <c r="K1127" s="8"/>
      <c r="T1127" s="1"/>
      <c r="U1127" s="1"/>
      <c r="V1127" s="1"/>
      <c r="W1127" s="1"/>
      <c r="X1127" s="1"/>
    </row>
    <row r="1128" spans="5:24">
      <c r="E1128" s="2"/>
      <c r="G1128" s="5" t="s">
        <v>291</v>
      </c>
      <c r="H1128" s="5" t="s">
        <v>1405</v>
      </c>
      <c r="J1128" s="8"/>
      <c r="K1128" s="8"/>
      <c r="T1128" s="1"/>
      <c r="U1128" s="1"/>
      <c r="V1128" s="1"/>
      <c r="W1128" s="1"/>
      <c r="X1128" s="1"/>
    </row>
    <row r="1129" spans="5:24">
      <c r="E1129" s="2"/>
      <c r="G1129" s="5" t="s">
        <v>291</v>
      </c>
      <c r="H1129" s="5" t="s">
        <v>1406</v>
      </c>
      <c r="J1129" s="8"/>
      <c r="K1129" s="8"/>
      <c r="T1129" s="1"/>
      <c r="U1129" s="1"/>
      <c r="V1129" s="1"/>
      <c r="W1129" s="1"/>
      <c r="X1129" s="1"/>
    </row>
    <row r="1130" spans="5:24">
      <c r="E1130" s="2"/>
      <c r="G1130" s="5" t="s">
        <v>291</v>
      </c>
      <c r="H1130" s="5" t="s">
        <v>1407</v>
      </c>
      <c r="J1130" s="8"/>
      <c r="K1130" s="8"/>
      <c r="T1130" s="1"/>
      <c r="U1130" s="1"/>
      <c r="V1130" s="1"/>
      <c r="W1130" s="1"/>
      <c r="X1130" s="1"/>
    </row>
    <row r="1131" spans="5:24">
      <c r="E1131" s="2"/>
      <c r="G1131" s="5" t="s">
        <v>291</v>
      </c>
      <c r="H1131" s="5" t="s">
        <v>1408</v>
      </c>
      <c r="J1131" s="8"/>
      <c r="K1131" s="8"/>
      <c r="T1131" s="1"/>
      <c r="U1131" s="1"/>
      <c r="V1131" s="1"/>
      <c r="W1131" s="1"/>
      <c r="X1131" s="1"/>
    </row>
    <row r="1132" spans="5:24">
      <c r="E1132" s="2"/>
      <c r="G1132" s="5" t="s">
        <v>291</v>
      </c>
      <c r="H1132" s="5" t="s">
        <v>1409</v>
      </c>
      <c r="J1132" s="8"/>
      <c r="K1132" s="8"/>
      <c r="T1132" s="1"/>
      <c r="U1132" s="1"/>
      <c r="V1132" s="1"/>
      <c r="W1132" s="1"/>
      <c r="X1132" s="1"/>
    </row>
    <row r="1133" spans="5:24">
      <c r="E1133" s="2"/>
      <c r="G1133" s="5" t="s">
        <v>291</v>
      </c>
      <c r="H1133" s="5" t="s">
        <v>1410</v>
      </c>
      <c r="J1133" s="8"/>
      <c r="K1133" s="8"/>
      <c r="T1133" s="1"/>
      <c r="U1133" s="1"/>
      <c r="V1133" s="1"/>
      <c r="W1133" s="1"/>
      <c r="X1133" s="1"/>
    </row>
    <row r="1134" spans="5:24">
      <c r="E1134" s="2"/>
      <c r="G1134" s="5" t="s">
        <v>291</v>
      </c>
      <c r="H1134" s="5" t="s">
        <v>1411</v>
      </c>
      <c r="J1134" s="8"/>
      <c r="K1134" s="8"/>
      <c r="T1134" s="1"/>
      <c r="U1134" s="1"/>
      <c r="V1134" s="1"/>
      <c r="W1134" s="1"/>
      <c r="X1134" s="1"/>
    </row>
    <row r="1135" spans="5:24">
      <c r="E1135" s="2"/>
      <c r="G1135" s="5" t="s">
        <v>291</v>
      </c>
      <c r="H1135" s="5" t="s">
        <v>1412</v>
      </c>
      <c r="J1135" s="8"/>
      <c r="K1135" s="8"/>
      <c r="T1135" s="1"/>
      <c r="U1135" s="1"/>
      <c r="V1135" s="1"/>
      <c r="W1135" s="1"/>
      <c r="X1135" s="1"/>
    </row>
    <row r="1136" spans="5:24">
      <c r="E1136" s="2"/>
      <c r="G1136" s="5" t="s">
        <v>291</v>
      </c>
      <c r="H1136" s="5" t="s">
        <v>1413</v>
      </c>
      <c r="J1136" s="8"/>
      <c r="K1136" s="8"/>
      <c r="T1136" s="1"/>
      <c r="U1136" s="1"/>
      <c r="V1136" s="1"/>
      <c r="W1136" s="1"/>
      <c r="X1136" s="1"/>
    </row>
    <row r="1137" spans="5:24">
      <c r="E1137" s="2"/>
      <c r="G1137" s="5" t="s">
        <v>291</v>
      </c>
      <c r="H1137" s="5" t="s">
        <v>1414</v>
      </c>
      <c r="J1137" s="8"/>
      <c r="K1137" s="8"/>
      <c r="T1137" s="1"/>
      <c r="U1137" s="1"/>
      <c r="V1137" s="1"/>
      <c r="W1137" s="1"/>
      <c r="X1137" s="1"/>
    </row>
    <row r="1138" spans="5:24">
      <c r="E1138" s="2"/>
      <c r="G1138" s="5" t="s">
        <v>291</v>
      </c>
      <c r="H1138" s="5" t="s">
        <v>1415</v>
      </c>
      <c r="J1138" s="8"/>
      <c r="K1138" s="8"/>
      <c r="T1138" s="1"/>
      <c r="U1138" s="1"/>
      <c r="V1138" s="1"/>
      <c r="W1138" s="1"/>
      <c r="X1138" s="1"/>
    </row>
    <row r="1139" spans="5:24">
      <c r="E1139" s="2"/>
      <c r="G1139" s="5" t="s">
        <v>291</v>
      </c>
      <c r="H1139" s="5" t="s">
        <v>1416</v>
      </c>
      <c r="J1139" s="8"/>
      <c r="K1139" s="8"/>
      <c r="T1139" s="1"/>
      <c r="U1139" s="1"/>
      <c r="V1139" s="1"/>
      <c r="W1139" s="1"/>
      <c r="X1139" s="1"/>
    </row>
    <row r="1140" spans="5:24">
      <c r="E1140" s="2"/>
      <c r="G1140" s="5" t="s">
        <v>291</v>
      </c>
      <c r="H1140" s="5" t="s">
        <v>1417</v>
      </c>
      <c r="J1140" s="8"/>
      <c r="K1140" s="8"/>
      <c r="T1140" s="1"/>
      <c r="U1140" s="1"/>
      <c r="V1140" s="1"/>
      <c r="W1140" s="1"/>
      <c r="X1140" s="1"/>
    </row>
    <row r="1141" spans="5:24">
      <c r="E1141" s="2"/>
      <c r="G1141" s="5" t="s">
        <v>291</v>
      </c>
      <c r="H1141" s="5" t="s">
        <v>1418</v>
      </c>
      <c r="J1141" s="8"/>
      <c r="K1141" s="8"/>
      <c r="T1141" s="1"/>
      <c r="U1141" s="1"/>
      <c r="V1141" s="1"/>
      <c r="W1141" s="1"/>
      <c r="X1141" s="1"/>
    </row>
    <row r="1142" spans="5:24">
      <c r="E1142" s="2"/>
      <c r="G1142" s="5" t="s">
        <v>291</v>
      </c>
      <c r="H1142" s="5" t="s">
        <v>1419</v>
      </c>
      <c r="J1142" s="8"/>
      <c r="K1142" s="8"/>
      <c r="T1142" s="1"/>
      <c r="U1142" s="1"/>
      <c r="V1142" s="1"/>
      <c r="W1142" s="1"/>
      <c r="X1142" s="1"/>
    </row>
    <row r="1143" spans="5:24">
      <c r="E1143" s="2"/>
      <c r="G1143" s="5" t="s">
        <v>291</v>
      </c>
      <c r="H1143" s="5" t="s">
        <v>1420</v>
      </c>
      <c r="J1143" s="8"/>
      <c r="K1143" s="8"/>
      <c r="T1143" s="1"/>
      <c r="U1143" s="1"/>
      <c r="V1143" s="1"/>
      <c r="W1143" s="1"/>
      <c r="X1143" s="1"/>
    </row>
    <row r="1144" spans="5:24">
      <c r="E1144" s="2"/>
      <c r="G1144" s="5" t="s">
        <v>291</v>
      </c>
      <c r="H1144" s="5" t="s">
        <v>1421</v>
      </c>
      <c r="J1144" s="8"/>
      <c r="K1144" s="8"/>
      <c r="T1144" s="1"/>
      <c r="U1144" s="1"/>
      <c r="V1144" s="1"/>
      <c r="W1144" s="1"/>
      <c r="X1144" s="1"/>
    </row>
    <row r="1145" spans="5:24">
      <c r="E1145" s="2"/>
      <c r="G1145" s="5" t="s">
        <v>291</v>
      </c>
      <c r="H1145" s="5" t="s">
        <v>1422</v>
      </c>
      <c r="J1145" s="8"/>
      <c r="K1145" s="8"/>
      <c r="T1145" s="1"/>
      <c r="U1145" s="1"/>
      <c r="V1145" s="1"/>
      <c r="W1145" s="1"/>
      <c r="X1145" s="1"/>
    </row>
    <row r="1146" spans="5:24">
      <c r="E1146" s="2"/>
      <c r="G1146" s="5" t="s">
        <v>291</v>
      </c>
      <c r="H1146" s="5" t="s">
        <v>1423</v>
      </c>
      <c r="J1146" s="8"/>
      <c r="K1146" s="8"/>
      <c r="T1146" s="1"/>
      <c r="U1146" s="1"/>
      <c r="V1146" s="1"/>
      <c r="W1146" s="1"/>
      <c r="X1146" s="1"/>
    </row>
    <row r="1147" spans="5:24">
      <c r="E1147" s="2"/>
      <c r="G1147" s="5" t="s">
        <v>291</v>
      </c>
      <c r="H1147" s="5" t="s">
        <v>1424</v>
      </c>
      <c r="J1147" s="8"/>
      <c r="K1147" s="8"/>
      <c r="T1147" s="1"/>
      <c r="U1147" s="1"/>
      <c r="V1147" s="1"/>
      <c r="W1147" s="1"/>
      <c r="X1147" s="1"/>
    </row>
    <row r="1148" spans="5:24">
      <c r="E1148" s="2"/>
      <c r="G1148" s="5" t="s">
        <v>291</v>
      </c>
      <c r="H1148" s="5" t="s">
        <v>1425</v>
      </c>
      <c r="J1148" s="8"/>
      <c r="K1148" s="8"/>
      <c r="T1148" s="1"/>
      <c r="U1148" s="1"/>
      <c r="V1148" s="1"/>
      <c r="W1148" s="1"/>
      <c r="X1148" s="1"/>
    </row>
    <row r="1149" spans="5:24">
      <c r="E1149" s="2"/>
      <c r="G1149" s="5" t="s">
        <v>291</v>
      </c>
      <c r="H1149" s="5" t="s">
        <v>1426</v>
      </c>
      <c r="J1149" s="8"/>
      <c r="K1149" s="8"/>
      <c r="T1149" s="1"/>
      <c r="U1149" s="1"/>
      <c r="V1149" s="1"/>
      <c r="W1149" s="1"/>
      <c r="X1149" s="1"/>
    </row>
    <row r="1150" spans="5:24">
      <c r="E1150" s="2"/>
      <c r="G1150" s="5" t="s">
        <v>291</v>
      </c>
      <c r="H1150" s="5" t="s">
        <v>1427</v>
      </c>
      <c r="J1150" s="8"/>
      <c r="K1150" s="8"/>
      <c r="T1150" s="1"/>
      <c r="U1150" s="1"/>
      <c r="V1150" s="1"/>
      <c r="W1150" s="1"/>
      <c r="X1150" s="1"/>
    </row>
    <row r="1151" spans="5:24">
      <c r="E1151" s="2"/>
      <c r="G1151" s="5" t="s">
        <v>291</v>
      </c>
      <c r="H1151" s="5" t="s">
        <v>1428</v>
      </c>
      <c r="J1151" s="8"/>
      <c r="K1151" s="8"/>
      <c r="T1151" s="1"/>
      <c r="U1151" s="1"/>
      <c r="V1151" s="1"/>
      <c r="W1151" s="1"/>
      <c r="X1151" s="1"/>
    </row>
    <row r="1152" spans="5:24">
      <c r="E1152" s="2"/>
      <c r="G1152" s="5" t="s">
        <v>291</v>
      </c>
      <c r="H1152" s="5" t="s">
        <v>1429</v>
      </c>
      <c r="J1152" s="8"/>
      <c r="K1152" s="8"/>
      <c r="T1152" s="1"/>
      <c r="U1152" s="1"/>
      <c r="V1152" s="1"/>
      <c r="W1152" s="1"/>
      <c r="X1152" s="1"/>
    </row>
    <row r="1153" spans="5:24">
      <c r="E1153" s="2"/>
      <c r="G1153" s="5" t="s">
        <v>291</v>
      </c>
      <c r="H1153" s="5" t="s">
        <v>1430</v>
      </c>
      <c r="J1153" s="8"/>
      <c r="K1153" s="8"/>
      <c r="T1153" s="1"/>
      <c r="U1153" s="1"/>
      <c r="V1153" s="1"/>
      <c r="W1153" s="1"/>
      <c r="X1153" s="1"/>
    </row>
    <row r="1154" spans="5:24">
      <c r="E1154" s="2"/>
      <c r="G1154" s="5" t="s">
        <v>291</v>
      </c>
      <c r="H1154" s="5" t="s">
        <v>1431</v>
      </c>
      <c r="J1154" s="8"/>
      <c r="K1154" s="8"/>
      <c r="T1154" s="1"/>
      <c r="U1154" s="1"/>
      <c r="V1154" s="1"/>
      <c r="W1154" s="1"/>
      <c r="X1154" s="1"/>
    </row>
    <row r="1155" spans="5:24">
      <c r="E1155" s="2"/>
      <c r="G1155" s="5" t="s">
        <v>291</v>
      </c>
      <c r="H1155" s="5" t="s">
        <v>1432</v>
      </c>
      <c r="J1155" s="8"/>
      <c r="K1155" s="8"/>
      <c r="T1155" s="1"/>
      <c r="U1155" s="1"/>
      <c r="V1155" s="1"/>
      <c r="W1155" s="1"/>
      <c r="X1155" s="1"/>
    </row>
    <row r="1156" spans="5:24">
      <c r="E1156" s="2"/>
      <c r="G1156" s="5" t="s">
        <v>291</v>
      </c>
      <c r="H1156" s="5" t="s">
        <v>1433</v>
      </c>
      <c r="J1156" s="8"/>
      <c r="K1156" s="8"/>
      <c r="T1156" s="1"/>
      <c r="U1156" s="1"/>
      <c r="V1156" s="1"/>
      <c r="W1156" s="1"/>
      <c r="X1156" s="1"/>
    </row>
    <row r="1157" spans="5:24">
      <c r="E1157" s="2"/>
      <c r="G1157" s="5" t="s">
        <v>291</v>
      </c>
      <c r="H1157" s="5" t="s">
        <v>1434</v>
      </c>
      <c r="J1157" s="8"/>
      <c r="K1157" s="8"/>
      <c r="T1157" s="1"/>
      <c r="U1157" s="1"/>
      <c r="V1157" s="1"/>
      <c r="W1157" s="1"/>
      <c r="X1157" s="1"/>
    </row>
    <row r="1158" spans="5:24">
      <c r="E1158" s="2"/>
      <c r="G1158" s="5" t="s">
        <v>291</v>
      </c>
      <c r="H1158" s="5" t="s">
        <v>1435</v>
      </c>
      <c r="J1158" s="8"/>
      <c r="K1158" s="8"/>
      <c r="T1158" s="1"/>
      <c r="U1158" s="1"/>
      <c r="V1158" s="1"/>
      <c r="W1158" s="1"/>
      <c r="X1158" s="1"/>
    </row>
    <row r="1159" spans="5:24">
      <c r="E1159" s="2"/>
      <c r="G1159" s="5" t="s">
        <v>291</v>
      </c>
      <c r="H1159" s="5" t="s">
        <v>1436</v>
      </c>
      <c r="J1159" s="8"/>
      <c r="K1159" s="8"/>
      <c r="T1159" s="1"/>
      <c r="U1159" s="1"/>
      <c r="V1159" s="1"/>
      <c r="W1159" s="1"/>
      <c r="X1159" s="1"/>
    </row>
    <row r="1160" spans="5:24">
      <c r="E1160" s="2"/>
      <c r="G1160" s="5" t="s">
        <v>291</v>
      </c>
      <c r="H1160" s="5" t="s">
        <v>1437</v>
      </c>
      <c r="J1160" s="8"/>
      <c r="K1160" s="8"/>
      <c r="T1160" s="1"/>
      <c r="U1160" s="1"/>
      <c r="V1160" s="1"/>
      <c r="W1160" s="1"/>
      <c r="X1160" s="1"/>
    </row>
    <row r="1161" spans="5:24">
      <c r="E1161" s="2"/>
      <c r="G1161" s="5" t="s">
        <v>291</v>
      </c>
      <c r="H1161" s="5" t="s">
        <v>1438</v>
      </c>
      <c r="J1161" s="8"/>
      <c r="K1161" s="8"/>
      <c r="T1161" s="1"/>
      <c r="U1161" s="1"/>
      <c r="V1161" s="1"/>
      <c r="W1161" s="1"/>
      <c r="X1161" s="1"/>
    </row>
    <row r="1162" spans="5:24">
      <c r="E1162" s="2"/>
      <c r="G1162" s="5" t="s">
        <v>291</v>
      </c>
      <c r="H1162" s="5" t="s">
        <v>1439</v>
      </c>
      <c r="J1162" s="8"/>
      <c r="K1162" s="8"/>
      <c r="T1162" s="1"/>
      <c r="U1162" s="1"/>
      <c r="V1162" s="1"/>
      <c r="W1162" s="1"/>
      <c r="X1162" s="1"/>
    </row>
    <row r="1163" spans="5:24">
      <c r="E1163" s="2"/>
      <c r="G1163" s="5" t="s">
        <v>291</v>
      </c>
      <c r="H1163" s="5" t="s">
        <v>1440</v>
      </c>
      <c r="J1163" s="8"/>
      <c r="K1163" s="8"/>
      <c r="T1163" s="1"/>
      <c r="U1163" s="1"/>
      <c r="V1163" s="1"/>
      <c r="W1163" s="1"/>
      <c r="X1163" s="1"/>
    </row>
    <row r="1164" spans="5:24">
      <c r="E1164" s="2"/>
      <c r="G1164" s="5" t="s">
        <v>295</v>
      </c>
      <c r="H1164" s="5" t="s">
        <v>1441</v>
      </c>
      <c r="J1164" s="8"/>
      <c r="K1164" s="8"/>
      <c r="T1164" s="1"/>
      <c r="U1164" s="1"/>
      <c r="V1164" s="1"/>
      <c r="W1164" s="1"/>
      <c r="X1164" s="1"/>
    </row>
    <row r="1165" spans="5:24">
      <c r="E1165" s="2"/>
      <c r="G1165" s="5" t="s">
        <v>295</v>
      </c>
      <c r="H1165" s="5" t="s">
        <v>1442</v>
      </c>
      <c r="J1165" s="8"/>
      <c r="K1165" s="8"/>
      <c r="T1165" s="1"/>
      <c r="U1165" s="1"/>
      <c r="V1165" s="1"/>
      <c r="W1165" s="1"/>
      <c r="X1165" s="1"/>
    </row>
    <row r="1166" spans="5:24">
      <c r="E1166" s="2"/>
      <c r="G1166" s="5" t="s">
        <v>295</v>
      </c>
      <c r="H1166" s="5" t="s">
        <v>1443</v>
      </c>
      <c r="J1166" s="8"/>
      <c r="K1166" s="8"/>
      <c r="T1166" s="1"/>
      <c r="U1166" s="1"/>
      <c r="V1166" s="1"/>
      <c r="W1166" s="1"/>
      <c r="X1166" s="1"/>
    </row>
    <row r="1167" spans="5:24">
      <c r="E1167" s="2"/>
      <c r="G1167" s="5" t="s">
        <v>295</v>
      </c>
      <c r="H1167" s="5" t="s">
        <v>1444</v>
      </c>
      <c r="J1167" s="8"/>
      <c r="K1167" s="8"/>
      <c r="T1167" s="1"/>
      <c r="U1167" s="1"/>
      <c r="V1167" s="1"/>
      <c r="W1167" s="1"/>
      <c r="X1167" s="1"/>
    </row>
    <row r="1168" spans="5:24">
      <c r="E1168" s="2"/>
      <c r="G1168" s="5" t="s">
        <v>295</v>
      </c>
      <c r="H1168" s="5" t="s">
        <v>1445</v>
      </c>
      <c r="J1168" s="8"/>
      <c r="K1168" s="8"/>
      <c r="T1168" s="1"/>
      <c r="U1168" s="1"/>
      <c r="V1168" s="1"/>
      <c r="W1168" s="1"/>
      <c r="X1168" s="1"/>
    </row>
    <row r="1169" spans="5:24">
      <c r="E1169" s="2"/>
      <c r="G1169" s="5" t="s">
        <v>295</v>
      </c>
      <c r="H1169" s="5" t="s">
        <v>1446</v>
      </c>
      <c r="J1169" s="8"/>
      <c r="K1169" s="8"/>
      <c r="T1169" s="1"/>
      <c r="U1169" s="1"/>
      <c r="V1169" s="1"/>
      <c r="W1169" s="1"/>
      <c r="X1169" s="1"/>
    </row>
    <row r="1170" spans="5:24">
      <c r="E1170" s="2"/>
      <c r="G1170" s="5" t="s">
        <v>295</v>
      </c>
      <c r="H1170" s="5" t="s">
        <v>1447</v>
      </c>
      <c r="J1170" s="8"/>
      <c r="K1170" s="8"/>
      <c r="T1170" s="1"/>
      <c r="U1170" s="1"/>
      <c r="V1170" s="1"/>
      <c r="W1170" s="1"/>
      <c r="X1170" s="1"/>
    </row>
    <row r="1171" spans="5:24">
      <c r="E1171" s="2"/>
      <c r="G1171" s="5" t="s">
        <v>295</v>
      </c>
      <c r="H1171" s="5" t="s">
        <v>1448</v>
      </c>
      <c r="J1171" s="8"/>
      <c r="K1171" s="8"/>
      <c r="T1171" s="1"/>
      <c r="U1171" s="1"/>
      <c r="V1171" s="1"/>
      <c r="W1171" s="1"/>
      <c r="X1171" s="1"/>
    </row>
    <row r="1172" spans="5:24">
      <c r="E1172" s="2"/>
      <c r="G1172" s="5" t="s">
        <v>295</v>
      </c>
      <c r="H1172" s="5" t="s">
        <v>1449</v>
      </c>
      <c r="J1172" s="8"/>
      <c r="K1172" s="8"/>
      <c r="T1172" s="1"/>
      <c r="U1172" s="1"/>
      <c r="V1172" s="1"/>
      <c r="W1172" s="1"/>
      <c r="X1172" s="1"/>
    </row>
    <row r="1173" spans="5:24">
      <c r="E1173" s="2"/>
      <c r="G1173" s="5" t="s">
        <v>295</v>
      </c>
      <c r="H1173" s="5" t="s">
        <v>1450</v>
      </c>
      <c r="J1173" s="8"/>
      <c r="K1173" s="8"/>
      <c r="T1173" s="1"/>
      <c r="U1173" s="1"/>
      <c r="V1173" s="1"/>
      <c r="W1173" s="1"/>
      <c r="X1173" s="1"/>
    </row>
    <row r="1174" spans="5:24">
      <c r="E1174" s="2"/>
      <c r="G1174" s="5" t="s">
        <v>295</v>
      </c>
      <c r="H1174" s="5" t="s">
        <v>1451</v>
      </c>
      <c r="J1174" s="8"/>
      <c r="K1174" s="8"/>
      <c r="T1174" s="1"/>
      <c r="U1174" s="1"/>
      <c r="V1174" s="1"/>
      <c r="W1174" s="1"/>
      <c r="X1174" s="1"/>
    </row>
    <row r="1175" spans="5:24">
      <c r="E1175" s="2"/>
      <c r="G1175" s="5" t="s">
        <v>295</v>
      </c>
      <c r="H1175" s="5" t="s">
        <v>1452</v>
      </c>
      <c r="J1175" s="8"/>
      <c r="K1175" s="8"/>
      <c r="T1175" s="1"/>
      <c r="U1175" s="1"/>
      <c r="V1175" s="1"/>
      <c r="W1175" s="1"/>
      <c r="X1175" s="1"/>
    </row>
    <row r="1176" spans="5:24">
      <c r="E1176" s="2"/>
      <c r="G1176" s="5" t="s">
        <v>295</v>
      </c>
      <c r="H1176" s="5" t="s">
        <v>1453</v>
      </c>
      <c r="J1176" s="8"/>
      <c r="K1176" s="8"/>
      <c r="T1176" s="1"/>
      <c r="U1176" s="1"/>
      <c r="V1176" s="1"/>
      <c r="W1176" s="1"/>
      <c r="X1176" s="1"/>
    </row>
    <row r="1177" spans="5:24">
      <c r="E1177" s="2"/>
      <c r="G1177" s="5" t="s">
        <v>295</v>
      </c>
      <c r="H1177" s="5" t="s">
        <v>1454</v>
      </c>
      <c r="J1177" s="8"/>
      <c r="K1177" s="8"/>
      <c r="T1177" s="1"/>
      <c r="U1177" s="1"/>
      <c r="V1177" s="1"/>
      <c r="W1177" s="1"/>
      <c r="X1177" s="1"/>
    </row>
    <row r="1178" spans="5:24">
      <c r="E1178" s="2"/>
      <c r="G1178" s="5" t="s">
        <v>295</v>
      </c>
      <c r="H1178" s="5" t="s">
        <v>1455</v>
      </c>
      <c r="J1178" s="8"/>
      <c r="K1178" s="8"/>
      <c r="T1178" s="1"/>
      <c r="U1178" s="1"/>
      <c r="V1178" s="1"/>
      <c r="W1178" s="1"/>
      <c r="X1178" s="1"/>
    </row>
    <row r="1179" spans="5:24">
      <c r="E1179" s="2"/>
      <c r="G1179" s="5" t="s">
        <v>295</v>
      </c>
      <c r="H1179" s="5" t="s">
        <v>1456</v>
      </c>
      <c r="J1179" s="8"/>
      <c r="K1179" s="8"/>
      <c r="T1179" s="1"/>
      <c r="U1179" s="1"/>
      <c r="V1179" s="1"/>
      <c r="W1179" s="1"/>
      <c r="X1179" s="1"/>
    </row>
    <row r="1180" spans="5:24">
      <c r="E1180" s="2"/>
      <c r="G1180" s="5" t="s">
        <v>295</v>
      </c>
      <c r="H1180" s="5" t="s">
        <v>1457</v>
      </c>
      <c r="J1180" s="8"/>
      <c r="K1180" s="8"/>
      <c r="T1180" s="1"/>
      <c r="U1180" s="1"/>
      <c r="V1180" s="1"/>
      <c r="W1180" s="1"/>
      <c r="X1180" s="1"/>
    </row>
    <row r="1181" spans="5:24">
      <c r="E1181" s="2"/>
      <c r="G1181" s="5" t="s">
        <v>295</v>
      </c>
      <c r="H1181" s="5" t="s">
        <v>1458</v>
      </c>
      <c r="J1181" s="8"/>
      <c r="K1181" s="8"/>
      <c r="T1181" s="1"/>
      <c r="U1181" s="1"/>
      <c r="V1181" s="1"/>
      <c r="W1181" s="1"/>
      <c r="X1181" s="1"/>
    </row>
    <row r="1182" spans="5:24">
      <c r="E1182" s="2"/>
      <c r="G1182" s="5" t="s">
        <v>295</v>
      </c>
      <c r="H1182" s="5" t="s">
        <v>1459</v>
      </c>
      <c r="J1182" s="8"/>
      <c r="K1182" s="8"/>
      <c r="T1182" s="1"/>
      <c r="U1182" s="1"/>
      <c r="V1182" s="1"/>
      <c r="W1182" s="1"/>
      <c r="X1182" s="1"/>
    </row>
    <row r="1183" spans="5:24">
      <c r="E1183" s="2"/>
      <c r="G1183" s="5" t="s">
        <v>295</v>
      </c>
      <c r="H1183" s="5" t="s">
        <v>1460</v>
      </c>
      <c r="J1183" s="8"/>
      <c r="K1183" s="8"/>
      <c r="T1183" s="1"/>
      <c r="U1183" s="1"/>
      <c r="V1183" s="1"/>
      <c r="W1183" s="1"/>
      <c r="X1183" s="1"/>
    </row>
    <row r="1184" spans="5:24">
      <c r="E1184" s="2"/>
      <c r="G1184" s="5" t="s">
        <v>295</v>
      </c>
      <c r="H1184" s="5" t="s">
        <v>1461</v>
      </c>
      <c r="J1184" s="8"/>
      <c r="K1184" s="8"/>
      <c r="T1184" s="1"/>
      <c r="U1184" s="1"/>
      <c r="V1184" s="1"/>
      <c r="W1184" s="1"/>
      <c r="X1184" s="1"/>
    </row>
    <row r="1185" spans="5:24">
      <c r="E1185" s="2"/>
      <c r="G1185" s="5" t="s">
        <v>295</v>
      </c>
      <c r="H1185" s="5" t="s">
        <v>1462</v>
      </c>
      <c r="J1185" s="8"/>
      <c r="K1185" s="8"/>
      <c r="T1185" s="1"/>
      <c r="U1185" s="1"/>
      <c r="V1185" s="1"/>
      <c r="W1185" s="1"/>
      <c r="X1185" s="1"/>
    </row>
    <row r="1186" spans="5:24">
      <c r="E1186" s="2"/>
      <c r="G1186" s="5" t="s">
        <v>295</v>
      </c>
      <c r="H1186" s="5" t="s">
        <v>1463</v>
      </c>
      <c r="J1186" s="8"/>
      <c r="K1186" s="8"/>
      <c r="T1186" s="1"/>
      <c r="U1186" s="1"/>
      <c r="V1186" s="1"/>
      <c r="W1186" s="1"/>
      <c r="X1186" s="1"/>
    </row>
    <row r="1187" spans="5:24">
      <c r="E1187" s="2"/>
      <c r="G1187" s="5" t="s">
        <v>295</v>
      </c>
      <c r="H1187" s="5" t="s">
        <v>1464</v>
      </c>
      <c r="J1187" s="8"/>
      <c r="K1187" s="8"/>
      <c r="T1187" s="1"/>
      <c r="U1187" s="1"/>
      <c r="V1187" s="1"/>
      <c r="W1187" s="1"/>
      <c r="X1187" s="1"/>
    </row>
    <row r="1188" spans="5:24">
      <c r="E1188" s="2"/>
      <c r="G1188" s="5" t="s">
        <v>295</v>
      </c>
      <c r="H1188" s="5" t="s">
        <v>1465</v>
      </c>
      <c r="J1188" s="8"/>
      <c r="K1188" s="8"/>
      <c r="T1188" s="1"/>
      <c r="U1188" s="1"/>
      <c r="V1188" s="1"/>
      <c r="W1188" s="1"/>
      <c r="X1188" s="1"/>
    </row>
    <row r="1189" spans="5:24">
      <c r="E1189" s="2"/>
      <c r="G1189" s="5" t="s">
        <v>295</v>
      </c>
      <c r="H1189" s="5" t="s">
        <v>1466</v>
      </c>
      <c r="J1189" s="8"/>
      <c r="K1189" s="8"/>
      <c r="T1189" s="1"/>
      <c r="U1189" s="1"/>
      <c r="V1189" s="1"/>
      <c r="W1189" s="1"/>
      <c r="X1189" s="1"/>
    </row>
    <row r="1190" spans="5:24">
      <c r="E1190" s="2"/>
      <c r="G1190" s="5" t="s">
        <v>295</v>
      </c>
      <c r="H1190" s="5" t="s">
        <v>1467</v>
      </c>
      <c r="J1190" s="8"/>
      <c r="K1190" s="8"/>
      <c r="T1190" s="1"/>
      <c r="U1190" s="1"/>
      <c r="V1190" s="1"/>
      <c r="W1190" s="1"/>
      <c r="X1190" s="1"/>
    </row>
    <row r="1191" spans="5:24">
      <c r="E1191" s="2"/>
      <c r="G1191" s="5" t="s">
        <v>295</v>
      </c>
      <c r="H1191" s="5" t="s">
        <v>1468</v>
      </c>
      <c r="J1191" s="8"/>
      <c r="K1191" s="8"/>
      <c r="T1191" s="1"/>
      <c r="U1191" s="1"/>
      <c r="V1191" s="1"/>
      <c r="W1191" s="1"/>
      <c r="X1191" s="1"/>
    </row>
    <row r="1192" spans="5:24">
      <c r="E1192" s="2"/>
      <c r="G1192" s="5" t="s">
        <v>295</v>
      </c>
      <c r="H1192" s="5" t="s">
        <v>1469</v>
      </c>
      <c r="J1192" s="8"/>
      <c r="K1192" s="8"/>
      <c r="T1192" s="1"/>
      <c r="U1192" s="1"/>
      <c r="V1192" s="1"/>
      <c r="W1192" s="1"/>
      <c r="X1192" s="1"/>
    </row>
    <row r="1193" spans="5:24">
      <c r="E1193" s="2"/>
      <c r="G1193" s="5" t="s">
        <v>295</v>
      </c>
      <c r="H1193" s="5" t="s">
        <v>1470</v>
      </c>
      <c r="J1193" s="8"/>
      <c r="K1193" s="8"/>
      <c r="T1193" s="1"/>
      <c r="U1193" s="1"/>
      <c r="V1193" s="1"/>
      <c r="W1193" s="1"/>
      <c r="X1193" s="1"/>
    </row>
    <row r="1194" spans="5:24">
      <c r="E1194" s="2"/>
      <c r="G1194" s="5" t="s">
        <v>295</v>
      </c>
      <c r="H1194" s="5" t="s">
        <v>1471</v>
      </c>
      <c r="J1194" s="8"/>
      <c r="K1194" s="8"/>
      <c r="T1194" s="1"/>
      <c r="U1194" s="1"/>
      <c r="V1194" s="1"/>
      <c r="W1194" s="1"/>
      <c r="X1194" s="1"/>
    </row>
    <row r="1195" spans="5:24">
      <c r="E1195" s="2"/>
      <c r="G1195" s="5" t="s">
        <v>295</v>
      </c>
      <c r="H1195" s="5" t="s">
        <v>1472</v>
      </c>
      <c r="J1195" s="8"/>
      <c r="K1195" s="8"/>
      <c r="T1195" s="1"/>
      <c r="U1195" s="1"/>
      <c r="V1195" s="1"/>
      <c r="W1195" s="1"/>
      <c r="X1195" s="1"/>
    </row>
    <row r="1196" spans="5:24">
      <c r="E1196" s="2"/>
      <c r="G1196" s="5" t="s">
        <v>295</v>
      </c>
      <c r="H1196" s="5" t="s">
        <v>1473</v>
      </c>
      <c r="J1196" s="8"/>
      <c r="K1196" s="8"/>
      <c r="T1196" s="1"/>
      <c r="U1196" s="1"/>
      <c r="V1196" s="1"/>
      <c r="W1196" s="1"/>
      <c r="X1196" s="1"/>
    </row>
    <row r="1197" spans="5:24">
      <c r="E1197" s="2"/>
      <c r="G1197" s="5" t="s">
        <v>295</v>
      </c>
      <c r="H1197" s="5" t="s">
        <v>1474</v>
      </c>
      <c r="J1197" s="8"/>
      <c r="K1197" s="8"/>
      <c r="T1197" s="1"/>
      <c r="U1197" s="1"/>
      <c r="V1197" s="1"/>
      <c r="W1197" s="1"/>
      <c r="X1197" s="1"/>
    </row>
    <row r="1198" spans="5:24">
      <c r="E1198" s="2"/>
      <c r="G1198" s="5" t="s">
        <v>295</v>
      </c>
      <c r="H1198" s="5" t="s">
        <v>1475</v>
      </c>
      <c r="J1198" s="8"/>
      <c r="K1198" s="8"/>
      <c r="T1198" s="1"/>
      <c r="U1198" s="1"/>
      <c r="V1198" s="1"/>
      <c r="W1198" s="1"/>
      <c r="X1198" s="1"/>
    </row>
    <row r="1199" spans="5:24">
      <c r="E1199" s="2"/>
      <c r="G1199" s="5" t="s">
        <v>295</v>
      </c>
      <c r="H1199" s="5" t="s">
        <v>1476</v>
      </c>
      <c r="J1199" s="8"/>
      <c r="K1199" s="8"/>
      <c r="T1199" s="1"/>
      <c r="U1199" s="1"/>
      <c r="V1199" s="1"/>
      <c r="W1199" s="1"/>
      <c r="X1199" s="1"/>
    </row>
    <row r="1200" spans="5:24">
      <c r="E1200" s="2"/>
      <c r="G1200" s="5" t="s">
        <v>295</v>
      </c>
      <c r="H1200" s="5" t="s">
        <v>1438</v>
      </c>
      <c r="J1200" s="8"/>
      <c r="K1200" s="8"/>
      <c r="T1200" s="1"/>
      <c r="U1200" s="1"/>
      <c r="V1200" s="1"/>
      <c r="W1200" s="1"/>
      <c r="X1200" s="1"/>
    </row>
    <row r="1201" spans="5:24">
      <c r="E1201" s="2"/>
      <c r="G1201" s="5" t="s">
        <v>295</v>
      </c>
      <c r="H1201" s="5" t="s">
        <v>1477</v>
      </c>
      <c r="J1201" s="8"/>
      <c r="K1201" s="8"/>
      <c r="T1201" s="1"/>
      <c r="U1201" s="1"/>
      <c r="V1201" s="1"/>
      <c r="W1201" s="1"/>
      <c r="X1201" s="1"/>
    </row>
    <row r="1202" spans="5:24">
      <c r="E1202" s="2"/>
      <c r="G1202" s="5" t="s">
        <v>295</v>
      </c>
      <c r="H1202" s="5" t="s">
        <v>1478</v>
      </c>
      <c r="J1202" s="8"/>
      <c r="K1202" s="8"/>
      <c r="T1202" s="1"/>
      <c r="U1202" s="1"/>
      <c r="V1202" s="1"/>
      <c r="W1202" s="1"/>
      <c r="X1202" s="1"/>
    </row>
    <row r="1203" spans="5:24">
      <c r="E1203" s="2"/>
      <c r="G1203" s="5" t="s">
        <v>295</v>
      </c>
      <c r="H1203" s="5" t="s">
        <v>1479</v>
      </c>
      <c r="J1203" s="8"/>
      <c r="K1203" s="8"/>
      <c r="T1203" s="1"/>
      <c r="U1203" s="1"/>
      <c r="V1203" s="1"/>
      <c r="W1203" s="1"/>
      <c r="X1203" s="1"/>
    </row>
    <row r="1204" spans="5:24">
      <c r="E1204" s="2"/>
      <c r="G1204" s="5" t="s">
        <v>295</v>
      </c>
      <c r="H1204" s="5" t="s">
        <v>1480</v>
      </c>
      <c r="J1204" s="8"/>
      <c r="K1204" s="8"/>
      <c r="T1204" s="1"/>
      <c r="U1204" s="1"/>
      <c r="V1204" s="1"/>
      <c r="W1204" s="1"/>
      <c r="X1204" s="1"/>
    </row>
    <row r="1205" spans="5:24">
      <c r="E1205" s="2"/>
      <c r="G1205" s="5" t="s">
        <v>299</v>
      </c>
      <c r="H1205" s="5" t="s">
        <v>1481</v>
      </c>
      <c r="J1205" s="8"/>
      <c r="K1205" s="8"/>
      <c r="T1205" s="1"/>
      <c r="U1205" s="1"/>
      <c r="V1205" s="1"/>
      <c r="W1205" s="1"/>
      <c r="X1205" s="1"/>
    </row>
    <row r="1206" spans="5:24">
      <c r="E1206" s="2"/>
      <c r="G1206" s="5" t="s">
        <v>299</v>
      </c>
      <c r="H1206" s="5" t="s">
        <v>1482</v>
      </c>
      <c r="J1206" s="8"/>
      <c r="K1206" s="8"/>
      <c r="T1206" s="1"/>
      <c r="U1206" s="1"/>
      <c r="V1206" s="1"/>
      <c r="W1206" s="1"/>
      <c r="X1206" s="1"/>
    </row>
    <row r="1207" spans="5:24">
      <c r="E1207" s="2"/>
      <c r="G1207" s="5" t="s">
        <v>299</v>
      </c>
      <c r="H1207" s="5" t="s">
        <v>1483</v>
      </c>
      <c r="J1207" s="8"/>
      <c r="K1207" s="8"/>
      <c r="T1207" s="1"/>
      <c r="U1207" s="1"/>
      <c r="V1207" s="1"/>
      <c r="W1207" s="1"/>
      <c r="X1207" s="1"/>
    </row>
    <row r="1208" spans="5:24">
      <c r="E1208" s="2"/>
      <c r="G1208" s="5" t="s">
        <v>299</v>
      </c>
      <c r="H1208" s="5" t="s">
        <v>1484</v>
      </c>
      <c r="J1208" s="8"/>
      <c r="K1208" s="8"/>
      <c r="T1208" s="1"/>
      <c r="U1208" s="1"/>
      <c r="V1208" s="1"/>
      <c r="W1208" s="1"/>
      <c r="X1208" s="1"/>
    </row>
    <row r="1209" spans="5:24">
      <c r="E1209" s="2"/>
      <c r="G1209" s="5" t="s">
        <v>299</v>
      </c>
      <c r="H1209" s="5" t="s">
        <v>1485</v>
      </c>
      <c r="J1209" s="8"/>
      <c r="K1209" s="8"/>
      <c r="T1209" s="1"/>
      <c r="U1209" s="1"/>
      <c r="V1209" s="1"/>
      <c r="W1209" s="1"/>
      <c r="X1209" s="1"/>
    </row>
    <row r="1210" spans="5:24">
      <c r="E1210" s="2"/>
      <c r="G1210" s="5" t="s">
        <v>299</v>
      </c>
      <c r="H1210" s="5" t="s">
        <v>1486</v>
      </c>
      <c r="J1210" s="8"/>
      <c r="K1210" s="8"/>
      <c r="T1210" s="1"/>
      <c r="U1210" s="1"/>
      <c r="V1210" s="1"/>
      <c r="W1210" s="1"/>
      <c r="X1210" s="1"/>
    </row>
    <row r="1211" spans="5:24">
      <c r="E1211" s="2"/>
      <c r="G1211" s="5" t="s">
        <v>299</v>
      </c>
      <c r="H1211" s="5" t="s">
        <v>1487</v>
      </c>
      <c r="J1211" s="8"/>
      <c r="K1211" s="8"/>
      <c r="T1211" s="1"/>
      <c r="U1211" s="1"/>
      <c r="V1211" s="1"/>
      <c r="W1211" s="1"/>
      <c r="X1211" s="1"/>
    </row>
    <row r="1212" spans="5:24">
      <c r="E1212" s="2"/>
      <c r="G1212" s="5" t="s">
        <v>299</v>
      </c>
      <c r="H1212" s="5" t="s">
        <v>1488</v>
      </c>
      <c r="J1212" s="8"/>
      <c r="K1212" s="8"/>
      <c r="T1212" s="1"/>
      <c r="U1212" s="1"/>
      <c r="V1212" s="1"/>
      <c r="W1212" s="1"/>
      <c r="X1212" s="1"/>
    </row>
    <row r="1213" spans="5:24">
      <c r="E1213" s="2"/>
      <c r="G1213" s="5" t="s">
        <v>299</v>
      </c>
      <c r="H1213" s="5" t="s">
        <v>1489</v>
      </c>
      <c r="J1213" s="8"/>
      <c r="K1213" s="8"/>
      <c r="T1213" s="1"/>
      <c r="U1213" s="1"/>
      <c r="V1213" s="1"/>
      <c r="W1213" s="1"/>
      <c r="X1213" s="1"/>
    </row>
    <row r="1214" spans="5:24">
      <c r="E1214" s="2"/>
      <c r="G1214" s="5" t="s">
        <v>299</v>
      </c>
      <c r="H1214" s="5" t="s">
        <v>1490</v>
      </c>
      <c r="J1214" s="8"/>
      <c r="K1214" s="8"/>
      <c r="T1214" s="1"/>
      <c r="U1214" s="1"/>
      <c r="V1214" s="1"/>
      <c r="W1214" s="1"/>
      <c r="X1214" s="1"/>
    </row>
    <row r="1215" spans="5:24">
      <c r="E1215" s="2"/>
      <c r="G1215" s="5" t="s">
        <v>299</v>
      </c>
      <c r="H1215" s="5" t="s">
        <v>1491</v>
      </c>
      <c r="J1215" s="8"/>
      <c r="K1215" s="8"/>
      <c r="T1215" s="1"/>
      <c r="U1215" s="1"/>
      <c r="V1215" s="1"/>
      <c r="W1215" s="1"/>
      <c r="X1215" s="1"/>
    </row>
    <row r="1216" spans="5:24">
      <c r="E1216" s="2"/>
      <c r="G1216" s="5" t="s">
        <v>299</v>
      </c>
      <c r="H1216" s="5" t="s">
        <v>1492</v>
      </c>
      <c r="J1216" s="8"/>
      <c r="K1216" s="8"/>
      <c r="T1216" s="1"/>
      <c r="U1216" s="1"/>
      <c r="V1216" s="1"/>
      <c r="W1216" s="1"/>
      <c r="X1216" s="1"/>
    </row>
    <row r="1217" spans="5:24">
      <c r="E1217" s="2"/>
      <c r="G1217" s="5" t="s">
        <v>299</v>
      </c>
      <c r="H1217" s="5" t="s">
        <v>1493</v>
      </c>
      <c r="J1217" s="8"/>
      <c r="K1217" s="8"/>
      <c r="T1217" s="1"/>
      <c r="U1217" s="1"/>
      <c r="V1217" s="1"/>
      <c r="W1217" s="1"/>
      <c r="X1217" s="1"/>
    </row>
    <row r="1218" spans="5:24">
      <c r="E1218" s="2"/>
      <c r="G1218" s="5" t="s">
        <v>299</v>
      </c>
      <c r="H1218" s="5" t="s">
        <v>1494</v>
      </c>
      <c r="J1218" s="8"/>
      <c r="K1218" s="8"/>
      <c r="T1218" s="1"/>
      <c r="U1218" s="1"/>
      <c r="V1218" s="1"/>
      <c r="W1218" s="1"/>
      <c r="X1218" s="1"/>
    </row>
    <row r="1219" spans="5:24">
      <c r="E1219" s="2"/>
      <c r="G1219" s="5" t="s">
        <v>299</v>
      </c>
      <c r="H1219" s="5" t="s">
        <v>1495</v>
      </c>
      <c r="J1219" s="8"/>
      <c r="K1219" s="8"/>
      <c r="T1219" s="1"/>
      <c r="U1219" s="1"/>
      <c r="V1219" s="1"/>
      <c r="W1219" s="1"/>
      <c r="X1219" s="1"/>
    </row>
    <row r="1220" spans="5:24">
      <c r="E1220" s="2"/>
      <c r="G1220" s="5" t="s">
        <v>299</v>
      </c>
      <c r="H1220" s="5" t="s">
        <v>1496</v>
      </c>
      <c r="J1220" s="8"/>
      <c r="K1220" s="8"/>
      <c r="T1220" s="1"/>
      <c r="U1220" s="1"/>
      <c r="V1220" s="1"/>
      <c r="W1220" s="1"/>
      <c r="X1220" s="1"/>
    </row>
    <row r="1221" spans="5:24">
      <c r="E1221" s="2"/>
      <c r="G1221" s="5" t="s">
        <v>299</v>
      </c>
      <c r="H1221" s="5" t="s">
        <v>1497</v>
      </c>
      <c r="J1221" s="8"/>
      <c r="K1221" s="8"/>
      <c r="T1221" s="1"/>
      <c r="U1221" s="1"/>
      <c r="V1221" s="1"/>
      <c r="W1221" s="1"/>
      <c r="X1221" s="1"/>
    </row>
    <row r="1222" spans="5:24">
      <c r="E1222" s="2"/>
      <c r="G1222" s="5" t="s">
        <v>299</v>
      </c>
      <c r="H1222" s="5" t="s">
        <v>642</v>
      </c>
      <c r="J1222" s="8"/>
      <c r="K1222" s="8"/>
      <c r="T1222" s="1"/>
      <c r="U1222" s="1"/>
      <c r="V1222" s="1"/>
      <c r="W1222" s="1"/>
      <c r="X1222" s="1"/>
    </row>
    <row r="1223" spans="5:24">
      <c r="E1223" s="2"/>
      <c r="G1223" s="5" t="s">
        <v>299</v>
      </c>
      <c r="H1223" s="5" t="s">
        <v>1498</v>
      </c>
      <c r="J1223" s="8"/>
      <c r="K1223" s="8"/>
      <c r="T1223" s="1"/>
      <c r="U1223" s="1"/>
      <c r="V1223" s="1"/>
      <c r="W1223" s="1"/>
      <c r="X1223" s="1"/>
    </row>
    <row r="1224" spans="5:24">
      <c r="E1224" s="2"/>
      <c r="G1224" s="5" t="s">
        <v>299</v>
      </c>
      <c r="H1224" s="5" t="s">
        <v>1499</v>
      </c>
      <c r="J1224" s="8"/>
      <c r="K1224" s="8"/>
      <c r="T1224" s="1"/>
      <c r="U1224" s="1"/>
      <c r="V1224" s="1"/>
      <c r="W1224" s="1"/>
      <c r="X1224" s="1"/>
    </row>
    <row r="1225" spans="5:24">
      <c r="E1225" s="2"/>
      <c r="G1225" s="5" t="s">
        <v>299</v>
      </c>
      <c r="H1225" s="5" t="s">
        <v>1500</v>
      </c>
      <c r="J1225" s="8"/>
      <c r="K1225" s="8"/>
      <c r="T1225" s="1"/>
      <c r="U1225" s="1"/>
      <c r="V1225" s="1"/>
      <c r="W1225" s="1"/>
      <c r="X1225" s="1"/>
    </row>
    <row r="1226" spans="5:24">
      <c r="E1226" s="2"/>
      <c r="G1226" s="5" t="s">
        <v>299</v>
      </c>
      <c r="H1226" s="5" t="s">
        <v>1501</v>
      </c>
      <c r="J1226" s="8"/>
      <c r="K1226" s="8"/>
      <c r="T1226" s="1"/>
      <c r="U1226" s="1"/>
      <c r="V1226" s="1"/>
      <c r="W1226" s="1"/>
      <c r="X1226" s="1"/>
    </row>
    <row r="1227" spans="5:24">
      <c r="E1227" s="2"/>
      <c r="G1227" s="5" t="s">
        <v>299</v>
      </c>
      <c r="H1227" s="5" t="s">
        <v>1502</v>
      </c>
      <c r="J1227" s="8"/>
      <c r="K1227" s="8"/>
      <c r="T1227" s="1"/>
      <c r="U1227" s="1"/>
      <c r="V1227" s="1"/>
      <c r="W1227" s="1"/>
      <c r="X1227" s="1"/>
    </row>
    <row r="1228" spans="5:24">
      <c r="E1228" s="2"/>
      <c r="G1228" s="5" t="s">
        <v>299</v>
      </c>
      <c r="H1228" s="5" t="s">
        <v>1503</v>
      </c>
      <c r="J1228" s="8"/>
      <c r="K1228" s="8"/>
      <c r="T1228" s="1"/>
      <c r="U1228" s="1"/>
      <c r="V1228" s="1"/>
      <c r="W1228" s="1"/>
      <c r="X1228" s="1"/>
    </row>
    <row r="1229" spans="5:24">
      <c r="E1229" s="2"/>
      <c r="G1229" s="5" t="s">
        <v>299</v>
      </c>
      <c r="H1229" s="5" t="s">
        <v>1504</v>
      </c>
      <c r="J1229" s="8"/>
      <c r="K1229" s="8"/>
      <c r="T1229" s="1"/>
      <c r="U1229" s="1"/>
      <c r="V1229" s="1"/>
      <c r="W1229" s="1"/>
      <c r="X1229" s="1"/>
    </row>
    <row r="1230" spans="5:24">
      <c r="E1230" s="2"/>
      <c r="G1230" s="5" t="s">
        <v>299</v>
      </c>
      <c r="H1230" s="5" t="s">
        <v>1505</v>
      </c>
      <c r="J1230" s="8"/>
      <c r="K1230" s="8"/>
      <c r="T1230" s="1"/>
      <c r="U1230" s="1"/>
      <c r="V1230" s="1"/>
      <c r="W1230" s="1"/>
      <c r="X1230" s="1"/>
    </row>
    <row r="1231" spans="5:24">
      <c r="E1231" s="2"/>
      <c r="G1231" s="5" t="s">
        <v>299</v>
      </c>
      <c r="H1231" s="5" t="s">
        <v>1506</v>
      </c>
      <c r="J1231" s="8"/>
      <c r="K1231" s="8"/>
      <c r="T1231" s="1"/>
      <c r="U1231" s="1"/>
      <c r="V1231" s="1"/>
      <c r="W1231" s="1"/>
      <c r="X1231" s="1"/>
    </row>
    <row r="1232" spans="5:24">
      <c r="E1232" s="2"/>
      <c r="G1232" s="5" t="s">
        <v>299</v>
      </c>
      <c r="H1232" s="5" t="s">
        <v>1507</v>
      </c>
      <c r="J1232" s="8"/>
      <c r="K1232" s="8"/>
      <c r="T1232" s="1"/>
      <c r="U1232" s="1"/>
      <c r="V1232" s="1"/>
      <c r="W1232" s="1"/>
      <c r="X1232" s="1"/>
    </row>
    <row r="1233" spans="5:24">
      <c r="E1233" s="2"/>
      <c r="G1233" s="5" t="s">
        <v>299</v>
      </c>
      <c r="H1233" s="5" t="s">
        <v>1508</v>
      </c>
      <c r="J1233" s="8"/>
      <c r="K1233" s="8"/>
      <c r="T1233" s="1"/>
      <c r="U1233" s="1"/>
      <c r="V1233" s="1"/>
      <c r="W1233" s="1"/>
      <c r="X1233" s="1"/>
    </row>
    <row r="1234" spans="5:24">
      <c r="E1234" s="2"/>
      <c r="G1234" s="5" t="s">
        <v>299</v>
      </c>
      <c r="H1234" s="5" t="s">
        <v>1509</v>
      </c>
      <c r="J1234" s="8"/>
      <c r="K1234" s="8"/>
      <c r="T1234" s="1"/>
      <c r="U1234" s="1"/>
      <c r="V1234" s="1"/>
      <c r="W1234" s="1"/>
      <c r="X1234" s="1"/>
    </row>
    <row r="1235" spans="5:24">
      <c r="E1235" s="2"/>
      <c r="G1235" s="5" t="s">
        <v>299</v>
      </c>
      <c r="H1235" s="5" t="s">
        <v>1510</v>
      </c>
      <c r="J1235" s="8"/>
      <c r="K1235" s="8"/>
      <c r="T1235" s="1"/>
      <c r="U1235" s="1"/>
      <c r="V1235" s="1"/>
      <c r="W1235" s="1"/>
      <c r="X1235" s="1"/>
    </row>
    <row r="1236" spans="5:24">
      <c r="E1236" s="2"/>
      <c r="G1236" s="5" t="s">
        <v>299</v>
      </c>
      <c r="H1236" s="5" t="s">
        <v>1511</v>
      </c>
      <c r="J1236" s="8"/>
      <c r="K1236" s="8"/>
      <c r="T1236" s="1"/>
      <c r="U1236" s="1"/>
      <c r="V1236" s="1"/>
      <c r="W1236" s="1"/>
      <c r="X1236" s="1"/>
    </row>
    <row r="1237" spans="5:24">
      <c r="E1237" s="2"/>
      <c r="G1237" s="5" t="s">
        <v>299</v>
      </c>
      <c r="H1237" s="5" t="s">
        <v>1512</v>
      </c>
      <c r="J1237" s="8"/>
      <c r="K1237" s="8"/>
      <c r="T1237" s="1"/>
      <c r="U1237" s="1"/>
      <c r="V1237" s="1"/>
      <c r="W1237" s="1"/>
      <c r="X1237" s="1"/>
    </row>
    <row r="1238" spans="5:24">
      <c r="E1238" s="2"/>
      <c r="G1238" s="5" t="s">
        <v>299</v>
      </c>
      <c r="H1238" s="5" t="s">
        <v>1513</v>
      </c>
      <c r="J1238" s="8"/>
      <c r="K1238" s="8"/>
      <c r="T1238" s="1"/>
      <c r="U1238" s="1"/>
      <c r="V1238" s="1"/>
      <c r="W1238" s="1"/>
      <c r="X1238" s="1"/>
    </row>
    <row r="1239" spans="5:24">
      <c r="E1239" s="2"/>
      <c r="G1239" s="5" t="s">
        <v>299</v>
      </c>
      <c r="H1239" s="5" t="s">
        <v>1514</v>
      </c>
      <c r="J1239" s="8"/>
      <c r="K1239" s="8"/>
      <c r="T1239" s="1"/>
      <c r="U1239" s="1"/>
      <c r="V1239" s="1"/>
      <c r="W1239" s="1"/>
      <c r="X1239" s="1"/>
    </row>
    <row r="1240" spans="5:24">
      <c r="E1240" s="2"/>
      <c r="G1240" s="5" t="s">
        <v>299</v>
      </c>
      <c r="H1240" s="5" t="s">
        <v>1515</v>
      </c>
      <c r="J1240" s="8"/>
      <c r="K1240" s="8"/>
      <c r="T1240" s="1"/>
      <c r="U1240" s="1"/>
      <c r="V1240" s="1"/>
      <c r="W1240" s="1"/>
      <c r="X1240" s="1"/>
    </row>
    <row r="1241" spans="5:24">
      <c r="E1241" s="2"/>
      <c r="G1241" s="5" t="s">
        <v>299</v>
      </c>
      <c r="H1241" s="5" t="s">
        <v>1516</v>
      </c>
      <c r="J1241" s="8"/>
      <c r="K1241" s="8"/>
      <c r="T1241" s="1"/>
      <c r="U1241" s="1"/>
      <c r="V1241" s="1"/>
      <c r="W1241" s="1"/>
      <c r="X1241" s="1"/>
    </row>
    <row r="1242" spans="5:24">
      <c r="E1242" s="2"/>
      <c r="G1242" s="5" t="s">
        <v>299</v>
      </c>
      <c r="H1242" s="5" t="s">
        <v>1145</v>
      </c>
      <c r="J1242" s="8"/>
      <c r="K1242" s="8"/>
      <c r="T1242" s="1"/>
      <c r="U1242" s="1"/>
      <c r="V1242" s="1"/>
      <c r="W1242" s="1"/>
      <c r="X1242" s="1"/>
    </row>
    <row r="1243" spans="5:24">
      <c r="E1243" s="2"/>
      <c r="G1243" s="5" t="s">
        <v>299</v>
      </c>
      <c r="H1243" s="5" t="s">
        <v>1517</v>
      </c>
      <c r="J1243" s="8"/>
      <c r="K1243" s="8"/>
      <c r="T1243" s="1"/>
      <c r="U1243" s="1"/>
      <c r="V1243" s="1"/>
      <c r="W1243" s="1"/>
      <c r="X1243" s="1"/>
    </row>
    <row r="1244" spans="5:24">
      <c r="E1244" s="2"/>
      <c r="G1244" s="5" t="s">
        <v>302</v>
      </c>
      <c r="H1244" s="5" t="s">
        <v>1518</v>
      </c>
      <c r="J1244" s="8"/>
      <c r="K1244" s="8"/>
      <c r="T1244" s="1"/>
      <c r="U1244" s="1"/>
      <c r="V1244" s="1"/>
      <c r="W1244" s="1"/>
      <c r="X1244" s="1"/>
    </row>
    <row r="1245" spans="5:24">
      <c r="E1245" s="2"/>
      <c r="G1245" s="5" t="s">
        <v>302</v>
      </c>
      <c r="H1245" s="5" t="s">
        <v>1519</v>
      </c>
      <c r="J1245" s="8"/>
      <c r="K1245" s="8"/>
      <c r="T1245" s="1"/>
      <c r="U1245" s="1"/>
      <c r="V1245" s="1"/>
      <c r="W1245" s="1"/>
      <c r="X1245" s="1"/>
    </row>
    <row r="1246" spans="5:24">
      <c r="E1246" s="2"/>
      <c r="G1246" s="5" t="s">
        <v>302</v>
      </c>
      <c r="H1246" s="5" t="s">
        <v>1520</v>
      </c>
      <c r="J1246" s="8"/>
      <c r="K1246" s="8"/>
      <c r="T1246" s="1"/>
      <c r="U1246" s="1"/>
      <c r="V1246" s="1"/>
      <c r="W1246" s="1"/>
      <c r="X1246" s="1"/>
    </row>
    <row r="1247" spans="5:24">
      <c r="E1247" s="2"/>
      <c r="G1247" s="5" t="s">
        <v>302</v>
      </c>
      <c r="H1247" s="5" t="s">
        <v>1521</v>
      </c>
      <c r="J1247" s="8"/>
      <c r="K1247" s="8"/>
      <c r="T1247" s="1"/>
      <c r="U1247" s="1"/>
      <c r="V1247" s="1"/>
      <c r="W1247" s="1"/>
      <c r="X1247" s="1"/>
    </row>
    <row r="1248" spans="5:24">
      <c r="E1248" s="2"/>
      <c r="G1248" s="5" t="s">
        <v>302</v>
      </c>
      <c r="H1248" s="5" t="s">
        <v>1522</v>
      </c>
      <c r="J1248" s="8"/>
      <c r="K1248" s="8"/>
      <c r="T1248" s="1"/>
      <c r="U1248" s="1"/>
      <c r="V1248" s="1"/>
      <c r="W1248" s="1"/>
      <c r="X1248" s="1"/>
    </row>
    <row r="1249" spans="5:24">
      <c r="E1249" s="2"/>
      <c r="G1249" s="5" t="s">
        <v>302</v>
      </c>
      <c r="H1249" s="5" t="s">
        <v>1523</v>
      </c>
      <c r="J1249" s="8"/>
      <c r="K1249" s="8"/>
      <c r="T1249" s="1"/>
      <c r="U1249" s="1"/>
      <c r="V1249" s="1"/>
      <c r="W1249" s="1"/>
      <c r="X1249" s="1"/>
    </row>
    <row r="1250" spans="5:24">
      <c r="E1250" s="2"/>
      <c r="G1250" s="5" t="s">
        <v>302</v>
      </c>
      <c r="H1250" s="5" t="s">
        <v>1524</v>
      </c>
      <c r="J1250" s="8"/>
      <c r="K1250" s="8"/>
      <c r="T1250" s="1"/>
      <c r="U1250" s="1"/>
      <c r="V1250" s="1"/>
      <c r="W1250" s="1"/>
      <c r="X1250" s="1"/>
    </row>
    <row r="1251" spans="5:24">
      <c r="E1251" s="2"/>
      <c r="G1251" s="5" t="s">
        <v>302</v>
      </c>
      <c r="H1251" s="5" t="s">
        <v>1525</v>
      </c>
      <c r="J1251" s="8"/>
      <c r="K1251" s="8"/>
      <c r="T1251" s="1"/>
      <c r="U1251" s="1"/>
      <c r="V1251" s="1"/>
      <c r="W1251" s="1"/>
      <c r="X1251" s="1"/>
    </row>
    <row r="1252" spans="5:24">
      <c r="E1252" s="2"/>
      <c r="G1252" s="5" t="s">
        <v>302</v>
      </c>
      <c r="H1252" s="5" t="s">
        <v>1526</v>
      </c>
      <c r="J1252" s="8"/>
      <c r="K1252" s="8"/>
      <c r="T1252" s="1"/>
      <c r="U1252" s="1"/>
      <c r="V1252" s="1"/>
      <c r="W1252" s="1"/>
      <c r="X1252" s="1"/>
    </row>
    <row r="1253" spans="5:24">
      <c r="E1253" s="2"/>
      <c r="G1253" s="5" t="s">
        <v>302</v>
      </c>
      <c r="H1253" s="5" t="s">
        <v>1527</v>
      </c>
      <c r="J1253" s="8"/>
      <c r="K1253" s="8"/>
      <c r="T1253" s="1"/>
      <c r="U1253" s="1"/>
      <c r="V1253" s="1"/>
      <c r="W1253" s="1"/>
      <c r="X1253" s="1"/>
    </row>
    <row r="1254" spans="5:24">
      <c r="E1254" s="2"/>
      <c r="G1254" s="5" t="s">
        <v>302</v>
      </c>
      <c r="H1254" s="5" t="s">
        <v>1528</v>
      </c>
      <c r="J1254" s="8"/>
      <c r="K1254" s="8"/>
      <c r="T1254" s="1"/>
      <c r="U1254" s="1"/>
      <c r="V1254" s="1"/>
      <c r="W1254" s="1"/>
      <c r="X1254" s="1"/>
    </row>
    <row r="1255" spans="5:24">
      <c r="E1255" s="2"/>
      <c r="G1255" s="5" t="s">
        <v>302</v>
      </c>
      <c r="H1255" s="5" t="s">
        <v>1529</v>
      </c>
      <c r="J1255" s="8"/>
      <c r="K1255" s="8"/>
      <c r="T1255" s="1"/>
      <c r="U1255" s="1"/>
      <c r="V1255" s="1"/>
      <c r="W1255" s="1"/>
      <c r="X1255" s="1"/>
    </row>
    <row r="1256" spans="5:24">
      <c r="E1256" s="2"/>
      <c r="G1256" s="5" t="s">
        <v>302</v>
      </c>
      <c r="H1256" s="5" t="s">
        <v>1530</v>
      </c>
      <c r="J1256" s="8"/>
      <c r="K1256" s="8"/>
      <c r="T1256" s="1"/>
      <c r="U1256" s="1"/>
      <c r="V1256" s="1"/>
      <c r="W1256" s="1"/>
      <c r="X1256" s="1"/>
    </row>
    <row r="1257" spans="5:24">
      <c r="E1257" s="2"/>
      <c r="G1257" s="5" t="s">
        <v>302</v>
      </c>
      <c r="H1257" s="5" t="s">
        <v>1531</v>
      </c>
      <c r="J1257" s="8"/>
      <c r="K1257" s="8"/>
      <c r="T1257" s="1"/>
      <c r="U1257" s="1"/>
      <c r="V1257" s="1"/>
      <c r="W1257" s="1"/>
      <c r="X1257" s="1"/>
    </row>
    <row r="1258" spans="5:24">
      <c r="E1258" s="2"/>
      <c r="G1258" s="5" t="s">
        <v>302</v>
      </c>
      <c r="H1258" s="5" t="s">
        <v>1532</v>
      </c>
      <c r="J1258" s="8"/>
      <c r="K1258" s="8"/>
      <c r="T1258" s="1"/>
      <c r="U1258" s="1"/>
      <c r="V1258" s="1"/>
      <c r="W1258" s="1"/>
      <c r="X1258" s="1"/>
    </row>
    <row r="1259" spans="5:24">
      <c r="E1259" s="2"/>
      <c r="G1259" s="5" t="s">
        <v>302</v>
      </c>
      <c r="H1259" s="5" t="s">
        <v>1533</v>
      </c>
      <c r="J1259" s="8"/>
      <c r="K1259" s="8"/>
      <c r="T1259" s="1"/>
      <c r="U1259" s="1"/>
      <c r="V1259" s="1"/>
      <c r="W1259" s="1"/>
      <c r="X1259" s="1"/>
    </row>
    <row r="1260" spans="5:24">
      <c r="E1260" s="2"/>
      <c r="G1260" s="5" t="s">
        <v>302</v>
      </c>
      <c r="H1260" s="5" t="s">
        <v>1095</v>
      </c>
      <c r="J1260" s="8"/>
      <c r="K1260" s="8"/>
      <c r="T1260" s="1"/>
      <c r="U1260" s="1"/>
      <c r="V1260" s="1"/>
      <c r="W1260" s="1"/>
      <c r="X1260" s="1"/>
    </row>
    <row r="1261" spans="5:24">
      <c r="E1261" s="2"/>
      <c r="G1261" s="5" t="s">
        <v>302</v>
      </c>
      <c r="H1261" s="5" t="s">
        <v>439</v>
      </c>
      <c r="J1261" s="8"/>
      <c r="K1261" s="8"/>
      <c r="T1261" s="1"/>
      <c r="U1261" s="1"/>
      <c r="V1261" s="1"/>
      <c r="W1261" s="1"/>
      <c r="X1261" s="1"/>
    </row>
    <row r="1262" spans="5:24">
      <c r="E1262" s="2"/>
      <c r="G1262" s="5" t="s">
        <v>302</v>
      </c>
      <c r="H1262" s="5" t="s">
        <v>1534</v>
      </c>
      <c r="J1262" s="8"/>
      <c r="K1262" s="8"/>
      <c r="T1262" s="1"/>
      <c r="U1262" s="1"/>
      <c r="V1262" s="1"/>
      <c r="W1262" s="1"/>
      <c r="X1262" s="1"/>
    </row>
    <row r="1263" spans="5:24">
      <c r="E1263" s="2"/>
      <c r="G1263" s="5" t="s">
        <v>302</v>
      </c>
      <c r="H1263" s="5" t="s">
        <v>1535</v>
      </c>
      <c r="J1263" s="8"/>
      <c r="K1263" s="8"/>
      <c r="T1263" s="1"/>
      <c r="U1263" s="1"/>
      <c r="V1263" s="1"/>
      <c r="W1263" s="1"/>
      <c r="X1263" s="1"/>
    </row>
    <row r="1264" spans="5:24">
      <c r="E1264" s="2"/>
      <c r="G1264" s="5" t="s">
        <v>302</v>
      </c>
      <c r="H1264" s="5" t="s">
        <v>1536</v>
      </c>
      <c r="J1264" s="8"/>
      <c r="K1264" s="8"/>
      <c r="T1264" s="1"/>
      <c r="U1264" s="1"/>
      <c r="V1264" s="1"/>
      <c r="W1264" s="1"/>
      <c r="X1264" s="1"/>
    </row>
    <row r="1265" spans="5:24">
      <c r="E1265" s="2"/>
      <c r="G1265" s="5" t="s">
        <v>302</v>
      </c>
      <c r="H1265" s="5" t="s">
        <v>1537</v>
      </c>
      <c r="J1265" s="8"/>
      <c r="K1265" s="8"/>
      <c r="T1265" s="1"/>
      <c r="U1265" s="1"/>
      <c r="V1265" s="1"/>
      <c r="W1265" s="1"/>
      <c r="X1265" s="1"/>
    </row>
    <row r="1266" spans="5:24">
      <c r="E1266" s="2"/>
      <c r="G1266" s="5" t="s">
        <v>302</v>
      </c>
      <c r="H1266" s="5" t="s">
        <v>1538</v>
      </c>
      <c r="J1266" s="8"/>
      <c r="K1266" s="8"/>
      <c r="T1266" s="1"/>
      <c r="U1266" s="1"/>
      <c r="V1266" s="1"/>
      <c r="W1266" s="1"/>
      <c r="X1266" s="1"/>
    </row>
    <row r="1267" spans="5:24">
      <c r="E1267" s="2"/>
      <c r="G1267" s="5" t="s">
        <v>302</v>
      </c>
      <c r="H1267" s="5" t="s">
        <v>1539</v>
      </c>
      <c r="J1267" s="8"/>
      <c r="K1267" s="8"/>
      <c r="T1267" s="1"/>
      <c r="U1267" s="1"/>
      <c r="V1267" s="1"/>
      <c r="W1267" s="1"/>
      <c r="X1267" s="1"/>
    </row>
    <row r="1268" spans="5:24">
      <c r="E1268" s="2"/>
      <c r="G1268" s="5" t="s">
        <v>302</v>
      </c>
      <c r="H1268" s="5" t="s">
        <v>1540</v>
      </c>
      <c r="J1268" s="8"/>
      <c r="K1268" s="8"/>
      <c r="T1268" s="1"/>
      <c r="U1268" s="1"/>
      <c r="V1268" s="1"/>
      <c r="W1268" s="1"/>
      <c r="X1268" s="1"/>
    </row>
    <row r="1269" spans="5:24">
      <c r="E1269" s="2"/>
      <c r="G1269" s="5" t="s">
        <v>302</v>
      </c>
      <c r="H1269" s="5" t="s">
        <v>1541</v>
      </c>
      <c r="J1269" s="8"/>
      <c r="K1269" s="8"/>
      <c r="T1269" s="1"/>
      <c r="U1269" s="1"/>
      <c r="V1269" s="1"/>
      <c r="W1269" s="1"/>
      <c r="X1269" s="1"/>
    </row>
    <row r="1270" spans="5:24">
      <c r="E1270" s="2"/>
      <c r="G1270" s="5" t="s">
        <v>302</v>
      </c>
      <c r="H1270" s="5" t="s">
        <v>1542</v>
      </c>
      <c r="J1270" s="8"/>
      <c r="K1270" s="8"/>
      <c r="T1270" s="1"/>
      <c r="U1270" s="1"/>
      <c r="V1270" s="1"/>
      <c r="W1270" s="1"/>
      <c r="X1270" s="1"/>
    </row>
    <row r="1271" spans="5:24">
      <c r="E1271" s="2"/>
      <c r="G1271" s="5" t="s">
        <v>302</v>
      </c>
      <c r="H1271" s="5" t="s">
        <v>1543</v>
      </c>
      <c r="J1271" s="8"/>
      <c r="K1271" s="8"/>
      <c r="T1271" s="1"/>
      <c r="U1271" s="1"/>
      <c r="V1271" s="1"/>
      <c r="W1271" s="1"/>
      <c r="X1271" s="1"/>
    </row>
    <row r="1272" spans="5:24">
      <c r="E1272" s="2"/>
      <c r="G1272" s="5" t="s">
        <v>302</v>
      </c>
      <c r="H1272" s="5" t="s">
        <v>1544</v>
      </c>
      <c r="J1272" s="8"/>
      <c r="K1272" s="8"/>
      <c r="T1272" s="1"/>
      <c r="U1272" s="1"/>
      <c r="V1272" s="1"/>
      <c r="W1272" s="1"/>
      <c r="X1272" s="1"/>
    </row>
    <row r="1273" spans="5:24">
      <c r="E1273" s="2"/>
      <c r="G1273" s="5" t="s">
        <v>302</v>
      </c>
      <c r="H1273" s="5" t="s">
        <v>1545</v>
      </c>
      <c r="J1273" s="8"/>
      <c r="K1273" s="8"/>
      <c r="T1273" s="1"/>
      <c r="U1273" s="1"/>
      <c r="V1273" s="1"/>
      <c r="W1273" s="1"/>
      <c r="X1273" s="1"/>
    </row>
    <row r="1274" spans="5:24">
      <c r="E1274" s="2"/>
      <c r="G1274" s="5" t="s">
        <v>305</v>
      </c>
      <c r="H1274" s="5" t="s">
        <v>1546</v>
      </c>
      <c r="J1274" s="8"/>
      <c r="K1274" s="8"/>
      <c r="T1274" s="1"/>
      <c r="U1274" s="1"/>
      <c r="V1274" s="1"/>
      <c r="W1274" s="1"/>
      <c r="X1274" s="1"/>
    </row>
    <row r="1275" spans="5:24">
      <c r="E1275" s="2"/>
      <c r="G1275" s="5" t="s">
        <v>305</v>
      </c>
      <c r="H1275" s="5" t="s">
        <v>1547</v>
      </c>
      <c r="J1275" s="8"/>
      <c r="K1275" s="8"/>
      <c r="T1275" s="1"/>
      <c r="U1275" s="1"/>
      <c r="V1275" s="1"/>
      <c r="W1275" s="1"/>
      <c r="X1275" s="1"/>
    </row>
    <row r="1276" spans="5:24">
      <c r="E1276" s="2"/>
      <c r="G1276" s="5" t="s">
        <v>305</v>
      </c>
      <c r="H1276" s="5" t="s">
        <v>1548</v>
      </c>
      <c r="J1276" s="8"/>
      <c r="K1276" s="8"/>
      <c r="T1276" s="1"/>
      <c r="U1276" s="1"/>
      <c r="V1276" s="1"/>
      <c r="W1276" s="1"/>
      <c r="X1276" s="1"/>
    </row>
    <row r="1277" spans="5:24">
      <c r="E1277" s="2"/>
      <c r="G1277" s="5" t="s">
        <v>305</v>
      </c>
      <c r="H1277" s="5" t="s">
        <v>1549</v>
      </c>
      <c r="J1277" s="8"/>
      <c r="K1277" s="8"/>
      <c r="T1277" s="1"/>
      <c r="U1277" s="1"/>
      <c r="V1277" s="1"/>
      <c r="W1277" s="1"/>
      <c r="X1277" s="1"/>
    </row>
    <row r="1278" spans="5:24">
      <c r="E1278" s="2"/>
      <c r="G1278" s="5" t="s">
        <v>305</v>
      </c>
      <c r="H1278" s="5" t="s">
        <v>1550</v>
      </c>
      <c r="J1278" s="8"/>
      <c r="K1278" s="8"/>
      <c r="T1278" s="1"/>
      <c r="U1278" s="1"/>
      <c r="V1278" s="1"/>
      <c r="W1278" s="1"/>
      <c r="X1278" s="1"/>
    </row>
    <row r="1279" spans="5:24">
      <c r="E1279" s="2"/>
      <c r="G1279" s="5" t="s">
        <v>305</v>
      </c>
      <c r="H1279" s="5" t="s">
        <v>1551</v>
      </c>
      <c r="J1279" s="8"/>
      <c r="K1279" s="8"/>
      <c r="T1279" s="1"/>
      <c r="U1279" s="1"/>
      <c r="V1279" s="1"/>
      <c r="W1279" s="1"/>
      <c r="X1279" s="1"/>
    </row>
    <row r="1280" spans="5:24">
      <c r="E1280" s="2"/>
      <c r="G1280" s="5" t="s">
        <v>305</v>
      </c>
      <c r="H1280" s="5" t="s">
        <v>1552</v>
      </c>
      <c r="J1280" s="8"/>
      <c r="K1280" s="8"/>
      <c r="T1280" s="1"/>
      <c r="U1280" s="1"/>
      <c r="V1280" s="1"/>
      <c r="W1280" s="1"/>
      <c r="X1280" s="1"/>
    </row>
    <row r="1281" spans="5:24">
      <c r="E1281" s="2"/>
      <c r="G1281" s="5" t="s">
        <v>305</v>
      </c>
      <c r="H1281" s="5" t="s">
        <v>1553</v>
      </c>
      <c r="J1281" s="8"/>
      <c r="K1281" s="8"/>
      <c r="T1281" s="1"/>
      <c r="U1281" s="1"/>
      <c r="V1281" s="1"/>
      <c r="W1281" s="1"/>
      <c r="X1281" s="1"/>
    </row>
    <row r="1282" spans="5:24">
      <c r="E1282" s="2"/>
      <c r="G1282" s="5" t="s">
        <v>305</v>
      </c>
      <c r="H1282" s="5" t="s">
        <v>1554</v>
      </c>
      <c r="J1282" s="8"/>
      <c r="K1282" s="8"/>
      <c r="T1282" s="1"/>
      <c r="U1282" s="1"/>
      <c r="V1282" s="1"/>
      <c r="W1282" s="1"/>
      <c r="X1282" s="1"/>
    </row>
    <row r="1283" spans="5:24">
      <c r="E1283" s="2"/>
      <c r="G1283" s="5" t="s">
        <v>305</v>
      </c>
      <c r="H1283" s="5" t="s">
        <v>1555</v>
      </c>
      <c r="J1283" s="8"/>
      <c r="K1283" s="8"/>
      <c r="T1283" s="1"/>
      <c r="U1283" s="1"/>
      <c r="V1283" s="1"/>
      <c r="W1283" s="1"/>
      <c r="X1283" s="1"/>
    </row>
    <row r="1284" spans="5:24">
      <c r="E1284" s="2"/>
      <c r="G1284" s="5" t="s">
        <v>305</v>
      </c>
      <c r="H1284" s="5" t="s">
        <v>1556</v>
      </c>
      <c r="J1284" s="8"/>
      <c r="K1284" s="8"/>
      <c r="T1284" s="1"/>
      <c r="U1284" s="1"/>
      <c r="V1284" s="1"/>
      <c r="W1284" s="1"/>
      <c r="X1284" s="1"/>
    </row>
    <row r="1285" spans="5:24">
      <c r="E1285" s="2"/>
      <c r="G1285" s="5" t="s">
        <v>305</v>
      </c>
      <c r="H1285" s="5" t="s">
        <v>1557</v>
      </c>
      <c r="J1285" s="8"/>
      <c r="K1285" s="8"/>
      <c r="T1285" s="1"/>
      <c r="U1285" s="1"/>
      <c r="V1285" s="1"/>
      <c r="W1285" s="1"/>
      <c r="X1285" s="1"/>
    </row>
    <row r="1286" spans="5:24">
      <c r="E1286" s="2"/>
      <c r="G1286" s="5" t="s">
        <v>305</v>
      </c>
      <c r="H1286" s="5" t="s">
        <v>1558</v>
      </c>
      <c r="J1286" s="8"/>
      <c r="K1286" s="8"/>
      <c r="T1286" s="1"/>
      <c r="U1286" s="1"/>
      <c r="V1286" s="1"/>
      <c r="W1286" s="1"/>
      <c r="X1286" s="1"/>
    </row>
    <row r="1287" spans="5:24">
      <c r="E1287" s="2"/>
      <c r="G1287" s="5" t="s">
        <v>305</v>
      </c>
      <c r="H1287" s="5" t="s">
        <v>1559</v>
      </c>
      <c r="J1287" s="8"/>
      <c r="K1287" s="8"/>
      <c r="T1287" s="1"/>
      <c r="U1287" s="1"/>
      <c r="V1287" s="1"/>
      <c r="W1287" s="1"/>
      <c r="X1287" s="1"/>
    </row>
    <row r="1288" spans="5:24">
      <c r="E1288" s="2"/>
      <c r="G1288" s="5" t="s">
        <v>305</v>
      </c>
      <c r="H1288" s="5" t="s">
        <v>518</v>
      </c>
      <c r="J1288" s="8"/>
      <c r="K1288" s="8"/>
      <c r="T1288" s="1"/>
      <c r="U1288" s="1"/>
      <c r="V1288" s="1"/>
      <c r="W1288" s="1"/>
      <c r="X1288" s="1"/>
    </row>
    <row r="1289" spans="5:24">
      <c r="E1289" s="2"/>
      <c r="G1289" s="5" t="s">
        <v>305</v>
      </c>
      <c r="H1289" s="5" t="s">
        <v>1560</v>
      </c>
      <c r="J1289" s="8"/>
      <c r="K1289" s="8"/>
      <c r="T1289" s="1"/>
      <c r="U1289" s="1"/>
      <c r="V1289" s="1"/>
      <c r="W1289" s="1"/>
      <c r="X1289" s="1"/>
    </row>
    <row r="1290" spans="5:24">
      <c r="E1290" s="2"/>
      <c r="G1290" s="5" t="s">
        <v>305</v>
      </c>
      <c r="H1290" s="5" t="s">
        <v>1561</v>
      </c>
      <c r="J1290" s="8"/>
      <c r="K1290" s="8"/>
      <c r="T1290" s="1"/>
      <c r="U1290" s="1"/>
      <c r="V1290" s="1"/>
      <c r="W1290" s="1"/>
      <c r="X1290" s="1"/>
    </row>
    <row r="1291" spans="5:24">
      <c r="E1291" s="2"/>
      <c r="G1291" s="5" t="s">
        <v>305</v>
      </c>
      <c r="H1291" s="5" t="s">
        <v>1366</v>
      </c>
      <c r="J1291" s="8"/>
      <c r="K1291" s="8"/>
      <c r="T1291" s="1"/>
      <c r="U1291" s="1"/>
      <c r="V1291" s="1"/>
      <c r="W1291" s="1"/>
      <c r="X1291" s="1"/>
    </row>
    <row r="1292" spans="5:24">
      <c r="E1292" s="2"/>
      <c r="G1292" s="5" t="s">
        <v>305</v>
      </c>
      <c r="H1292" s="5" t="s">
        <v>1562</v>
      </c>
      <c r="J1292" s="8"/>
      <c r="K1292" s="8"/>
      <c r="T1292" s="1"/>
      <c r="U1292" s="1"/>
      <c r="V1292" s="1"/>
      <c r="W1292" s="1"/>
      <c r="X1292" s="1"/>
    </row>
    <row r="1293" spans="5:24">
      <c r="E1293" s="2"/>
      <c r="G1293" s="5" t="s">
        <v>308</v>
      </c>
      <c r="H1293" s="5" t="s">
        <v>1563</v>
      </c>
      <c r="J1293" s="8"/>
      <c r="K1293" s="8"/>
      <c r="T1293" s="1"/>
      <c r="U1293" s="1"/>
      <c r="V1293" s="1"/>
      <c r="W1293" s="1"/>
      <c r="X1293" s="1"/>
    </row>
    <row r="1294" spans="5:24">
      <c r="E1294" s="2"/>
      <c r="G1294" s="5" t="s">
        <v>308</v>
      </c>
      <c r="H1294" s="5" t="s">
        <v>1564</v>
      </c>
      <c r="J1294" s="8"/>
      <c r="K1294" s="8"/>
      <c r="T1294" s="1"/>
      <c r="U1294" s="1"/>
      <c r="V1294" s="1"/>
      <c r="W1294" s="1"/>
      <c r="X1294" s="1"/>
    </row>
    <row r="1295" spans="5:24">
      <c r="E1295" s="2"/>
      <c r="G1295" s="5" t="s">
        <v>308</v>
      </c>
      <c r="H1295" s="5" t="s">
        <v>1565</v>
      </c>
      <c r="J1295" s="8"/>
      <c r="K1295" s="8"/>
      <c r="T1295" s="1"/>
      <c r="U1295" s="1"/>
      <c r="V1295" s="1"/>
      <c r="W1295" s="1"/>
      <c r="X1295" s="1"/>
    </row>
    <row r="1296" spans="5:24">
      <c r="E1296" s="2"/>
      <c r="G1296" s="5" t="s">
        <v>308</v>
      </c>
      <c r="H1296" s="5" t="s">
        <v>1566</v>
      </c>
      <c r="J1296" s="8"/>
      <c r="K1296" s="8"/>
      <c r="T1296" s="1"/>
      <c r="U1296" s="1"/>
      <c r="V1296" s="1"/>
      <c r="W1296" s="1"/>
      <c r="X1296" s="1"/>
    </row>
    <row r="1297" spans="5:24">
      <c r="E1297" s="2"/>
      <c r="G1297" s="5" t="s">
        <v>308</v>
      </c>
      <c r="H1297" s="5" t="s">
        <v>1567</v>
      </c>
      <c r="J1297" s="8"/>
      <c r="K1297" s="8"/>
      <c r="T1297" s="1"/>
      <c r="U1297" s="1"/>
      <c r="V1297" s="1"/>
      <c r="W1297" s="1"/>
      <c r="X1297" s="1"/>
    </row>
    <row r="1298" spans="5:24">
      <c r="E1298" s="2"/>
      <c r="G1298" s="5" t="s">
        <v>308</v>
      </c>
      <c r="H1298" s="5" t="s">
        <v>1568</v>
      </c>
      <c r="J1298" s="8"/>
      <c r="K1298" s="8"/>
      <c r="T1298" s="1"/>
      <c r="U1298" s="1"/>
      <c r="V1298" s="1"/>
      <c r="W1298" s="1"/>
      <c r="X1298" s="1"/>
    </row>
    <row r="1299" spans="5:24">
      <c r="E1299" s="2"/>
      <c r="G1299" s="5" t="s">
        <v>308</v>
      </c>
      <c r="H1299" s="5" t="s">
        <v>1569</v>
      </c>
      <c r="J1299" s="8"/>
      <c r="K1299" s="8"/>
      <c r="T1299" s="1"/>
      <c r="U1299" s="1"/>
      <c r="V1299" s="1"/>
      <c r="W1299" s="1"/>
      <c r="X1299" s="1"/>
    </row>
    <row r="1300" spans="5:24">
      <c r="E1300" s="2"/>
      <c r="G1300" s="5" t="s">
        <v>308</v>
      </c>
      <c r="H1300" s="5" t="s">
        <v>1570</v>
      </c>
      <c r="J1300" s="8"/>
      <c r="K1300" s="8"/>
      <c r="T1300" s="1"/>
      <c r="U1300" s="1"/>
      <c r="V1300" s="1"/>
      <c r="W1300" s="1"/>
      <c r="X1300" s="1"/>
    </row>
    <row r="1301" spans="5:24">
      <c r="E1301" s="2"/>
      <c r="G1301" s="5" t="s">
        <v>308</v>
      </c>
      <c r="H1301" s="5" t="s">
        <v>1571</v>
      </c>
      <c r="J1301" s="8"/>
      <c r="K1301" s="8"/>
      <c r="T1301" s="1"/>
      <c r="U1301" s="1"/>
      <c r="V1301" s="1"/>
      <c r="W1301" s="1"/>
      <c r="X1301" s="1"/>
    </row>
    <row r="1302" spans="5:24">
      <c r="E1302" s="2"/>
      <c r="G1302" s="5" t="s">
        <v>308</v>
      </c>
      <c r="H1302" s="5" t="s">
        <v>1572</v>
      </c>
      <c r="J1302" s="8"/>
      <c r="K1302" s="8"/>
      <c r="T1302" s="1"/>
      <c r="U1302" s="1"/>
      <c r="V1302" s="1"/>
      <c r="W1302" s="1"/>
      <c r="X1302" s="1"/>
    </row>
    <row r="1303" spans="5:24">
      <c r="E1303" s="2"/>
      <c r="G1303" s="5" t="s">
        <v>308</v>
      </c>
      <c r="H1303" s="5" t="s">
        <v>1573</v>
      </c>
      <c r="J1303" s="8"/>
      <c r="K1303" s="8"/>
      <c r="T1303" s="1"/>
      <c r="U1303" s="1"/>
      <c r="V1303" s="1"/>
      <c r="W1303" s="1"/>
      <c r="X1303" s="1"/>
    </row>
    <row r="1304" spans="5:24">
      <c r="E1304" s="2"/>
      <c r="G1304" s="5" t="s">
        <v>308</v>
      </c>
      <c r="H1304" s="5" t="s">
        <v>611</v>
      </c>
      <c r="J1304" s="8"/>
      <c r="K1304" s="8"/>
      <c r="T1304" s="1"/>
      <c r="U1304" s="1"/>
      <c r="V1304" s="1"/>
      <c r="W1304" s="1"/>
      <c r="X1304" s="1"/>
    </row>
    <row r="1305" spans="5:24">
      <c r="E1305" s="2"/>
      <c r="G1305" s="5" t="s">
        <v>308</v>
      </c>
      <c r="H1305" s="5" t="s">
        <v>1574</v>
      </c>
      <c r="J1305" s="8"/>
      <c r="K1305" s="8"/>
      <c r="T1305" s="1"/>
      <c r="U1305" s="1"/>
      <c r="V1305" s="1"/>
      <c r="W1305" s="1"/>
      <c r="X1305" s="1"/>
    </row>
    <row r="1306" spans="5:24">
      <c r="E1306" s="2"/>
      <c r="G1306" s="5" t="s">
        <v>308</v>
      </c>
      <c r="H1306" s="5" t="s">
        <v>1575</v>
      </c>
      <c r="J1306" s="8"/>
      <c r="K1306" s="8"/>
      <c r="T1306" s="1"/>
      <c r="U1306" s="1"/>
      <c r="V1306" s="1"/>
      <c r="W1306" s="1"/>
      <c r="X1306" s="1"/>
    </row>
    <row r="1307" spans="5:24">
      <c r="E1307" s="2"/>
      <c r="G1307" s="5" t="s">
        <v>308</v>
      </c>
      <c r="H1307" s="5" t="s">
        <v>1576</v>
      </c>
      <c r="J1307" s="8"/>
      <c r="K1307" s="8"/>
      <c r="T1307" s="1"/>
      <c r="U1307" s="1"/>
      <c r="V1307" s="1"/>
      <c r="W1307" s="1"/>
      <c r="X1307" s="1"/>
    </row>
    <row r="1308" spans="5:24">
      <c r="E1308" s="2"/>
      <c r="G1308" s="5" t="s">
        <v>308</v>
      </c>
      <c r="H1308" s="5" t="s">
        <v>1577</v>
      </c>
      <c r="J1308" s="8"/>
      <c r="K1308" s="8"/>
      <c r="T1308" s="1"/>
      <c r="U1308" s="1"/>
      <c r="V1308" s="1"/>
      <c r="W1308" s="1"/>
      <c r="X1308" s="1"/>
    </row>
    <row r="1309" spans="5:24">
      <c r="E1309" s="2"/>
      <c r="G1309" s="5" t="s">
        <v>308</v>
      </c>
      <c r="H1309" s="5" t="s">
        <v>1578</v>
      </c>
      <c r="J1309" s="8"/>
      <c r="K1309" s="8"/>
      <c r="T1309" s="1"/>
      <c r="U1309" s="1"/>
      <c r="V1309" s="1"/>
      <c r="W1309" s="1"/>
      <c r="X1309" s="1"/>
    </row>
    <row r="1310" spans="5:24">
      <c r="E1310" s="2"/>
      <c r="G1310" s="5" t="s">
        <v>308</v>
      </c>
      <c r="H1310" s="5" t="s">
        <v>1579</v>
      </c>
      <c r="J1310" s="8"/>
      <c r="K1310" s="8"/>
      <c r="T1310" s="1"/>
      <c r="U1310" s="1"/>
      <c r="V1310" s="1"/>
      <c r="W1310" s="1"/>
      <c r="X1310" s="1"/>
    </row>
    <row r="1311" spans="5:24">
      <c r="E1311" s="2"/>
      <c r="G1311" s="5" t="s">
        <v>308</v>
      </c>
      <c r="H1311" s="5" t="s">
        <v>1580</v>
      </c>
      <c r="J1311" s="8"/>
      <c r="K1311" s="8"/>
      <c r="T1311" s="1"/>
      <c r="U1311" s="1"/>
      <c r="V1311" s="1"/>
      <c r="W1311" s="1"/>
      <c r="X1311" s="1"/>
    </row>
    <row r="1312" spans="5:24">
      <c r="E1312" s="2"/>
      <c r="G1312" s="5" t="s">
        <v>311</v>
      </c>
      <c r="H1312" s="5" t="s">
        <v>1581</v>
      </c>
      <c r="J1312" s="8"/>
      <c r="K1312" s="8"/>
      <c r="T1312" s="1"/>
      <c r="U1312" s="1"/>
      <c r="V1312" s="1"/>
      <c r="W1312" s="1"/>
      <c r="X1312" s="1"/>
    </row>
    <row r="1313" spans="5:24">
      <c r="E1313" s="2"/>
      <c r="G1313" s="5" t="s">
        <v>311</v>
      </c>
      <c r="H1313" s="5" t="s">
        <v>1582</v>
      </c>
      <c r="J1313" s="8"/>
      <c r="K1313" s="8"/>
      <c r="T1313" s="1"/>
      <c r="U1313" s="1"/>
      <c r="V1313" s="1"/>
      <c r="W1313" s="1"/>
      <c r="X1313" s="1"/>
    </row>
    <row r="1314" spans="5:24">
      <c r="E1314" s="2"/>
      <c r="G1314" s="5" t="s">
        <v>311</v>
      </c>
      <c r="H1314" s="5" t="s">
        <v>1583</v>
      </c>
      <c r="J1314" s="8"/>
      <c r="K1314" s="8"/>
      <c r="T1314" s="1"/>
      <c r="U1314" s="1"/>
      <c r="V1314" s="1"/>
      <c r="W1314" s="1"/>
      <c r="X1314" s="1"/>
    </row>
    <row r="1315" spans="5:24">
      <c r="E1315" s="2"/>
      <c r="G1315" s="5" t="s">
        <v>311</v>
      </c>
      <c r="H1315" s="5" t="s">
        <v>1584</v>
      </c>
      <c r="J1315" s="8"/>
      <c r="K1315" s="8"/>
      <c r="T1315" s="1"/>
      <c r="U1315" s="1"/>
      <c r="V1315" s="1"/>
      <c r="W1315" s="1"/>
      <c r="X1315" s="1"/>
    </row>
    <row r="1316" spans="5:24">
      <c r="E1316" s="2"/>
      <c r="G1316" s="5" t="s">
        <v>311</v>
      </c>
      <c r="H1316" s="5" t="s">
        <v>1585</v>
      </c>
      <c r="J1316" s="8"/>
      <c r="K1316" s="8"/>
      <c r="T1316" s="1"/>
      <c r="U1316" s="1"/>
      <c r="V1316" s="1"/>
      <c r="W1316" s="1"/>
      <c r="X1316" s="1"/>
    </row>
    <row r="1317" spans="5:24">
      <c r="E1317" s="2"/>
      <c r="G1317" s="5" t="s">
        <v>311</v>
      </c>
      <c r="H1317" s="5" t="s">
        <v>1586</v>
      </c>
      <c r="J1317" s="8"/>
      <c r="K1317" s="8"/>
      <c r="T1317" s="1"/>
      <c r="U1317" s="1"/>
      <c r="V1317" s="1"/>
      <c r="W1317" s="1"/>
      <c r="X1317" s="1"/>
    </row>
    <row r="1318" spans="5:24">
      <c r="E1318" s="2"/>
      <c r="G1318" s="5" t="s">
        <v>311</v>
      </c>
      <c r="H1318" s="5" t="s">
        <v>1587</v>
      </c>
      <c r="J1318" s="8"/>
      <c r="K1318" s="8"/>
      <c r="T1318" s="1"/>
      <c r="U1318" s="1"/>
      <c r="V1318" s="1"/>
      <c r="W1318" s="1"/>
      <c r="X1318" s="1"/>
    </row>
    <row r="1319" spans="5:24">
      <c r="E1319" s="2"/>
      <c r="G1319" s="5" t="s">
        <v>311</v>
      </c>
      <c r="H1319" s="5" t="s">
        <v>1588</v>
      </c>
      <c r="J1319" s="8"/>
      <c r="K1319" s="8"/>
      <c r="T1319" s="1"/>
      <c r="U1319" s="1"/>
      <c r="V1319" s="1"/>
      <c r="W1319" s="1"/>
      <c r="X1319" s="1"/>
    </row>
    <row r="1320" spans="5:24">
      <c r="E1320" s="2"/>
      <c r="G1320" s="5" t="s">
        <v>311</v>
      </c>
      <c r="H1320" s="5" t="s">
        <v>1589</v>
      </c>
      <c r="J1320" s="8"/>
      <c r="K1320" s="8"/>
      <c r="T1320" s="1"/>
      <c r="U1320" s="1"/>
      <c r="V1320" s="1"/>
      <c r="W1320" s="1"/>
      <c r="X1320" s="1"/>
    </row>
    <row r="1321" spans="5:24">
      <c r="E1321" s="2"/>
      <c r="G1321" s="5" t="s">
        <v>311</v>
      </c>
      <c r="H1321" s="5" t="s">
        <v>1590</v>
      </c>
      <c r="J1321" s="8"/>
      <c r="K1321" s="8"/>
      <c r="T1321" s="1"/>
      <c r="U1321" s="1"/>
      <c r="V1321" s="1"/>
      <c r="W1321" s="1"/>
      <c r="X1321" s="1"/>
    </row>
    <row r="1322" spans="5:24">
      <c r="E1322" s="2"/>
      <c r="G1322" s="5" t="s">
        <v>311</v>
      </c>
      <c r="H1322" s="5" t="s">
        <v>1591</v>
      </c>
      <c r="J1322" s="8"/>
      <c r="K1322" s="8"/>
      <c r="T1322" s="1"/>
      <c r="U1322" s="1"/>
      <c r="V1322" s="1"/>
      <c r="W1322" s="1"/>
      <c r="X1322" s="1"/>
    </row>
    <row r="1323" spans="5:24">
      <c r="E1323" s="2"/>
      <c r="G1323" s="5" t="s">
        <v>311</v>
      </c>
      <c r="H1323" s="5" t="s">
        <v>1592</v>
      </c>
      <c r="J1323" s="8"/>
      <c r="K1323" s="8"/>
      <c r="T1323" s="1"/>
      <c r="U1323" s="1"/>
      <c r="V1323" s="1"/>
      <c r="W1323" s="1"/>
      <c r="X1323" s="1"/>
    </row>
    <row r="1324" spans="5:24">
      <c r="E1324" s="2"/>
      <c r="G1324" s="5" t="s">
        <v>311</v>
      </c>
      <c r="H1324" s="5" t="s">
        <v>1593</v>
      </c>
      <c r="J1324" s="8"/>
      <c r="K1324" s="8"/>
      <c r="T1324" s="1"/>
      <c r="U1324" s="1"/>
      <c r="V1324" s="1"/>
      <c r="W1324" s="1"/>
      <c r="X1324" s="1"/>
    </row>
    <row r="1325" spans="5:24">
      <c r="E1325" s="2"/>
      <c r="G1325" s="5" t="s">
        <v>311</v>
      </c>
      <c r="H1325" s="5" t="s">
        <v>1594</v>
      </c>
      <c r="J1325" s="8"/>
      <c r="K1325" s="8"/>
      <c r="T1325" s="1"/>
      <c r="U1325" s="1"/>
      <c r="V1325" s="1"/>
      <c r="W1325" s="1"/>
      <c r="X1325" s="1"/>
    </row>
    <row r="1326" spans="5:24">
      <c r="E1326" s="2"/>
      <c r="G1326" s="5" t="s">
        <v>311</v>
      </c>
      <c r="H1326" s="5" t="s">
        <v>1595</v>
      </c>
      <c r="J1326" s="8"/>
      <c r="K1326" s="8"/>
      <c r="T1326" s="1"/>
      <c r="U1326" s="1"/>
      <c r="V1326" s="1"/>
      <c r="W1326" s="1"/>
      <c r="X1326" s="1"/>
    </row>
    <row r="1327" spans="5:24">
      <c r="E1327" s="2"/>
      <c r="G1327" s="5" t="s">
        <v>311</v>
      </c>
      <c r="H1327" s="5" t="s">
        <v>1596</v>
      </c>
      <c r="J1327" s="8"/>
      <c r="K1327" s="8"/>
      <c r="T1327" s="1"/>
      <c r="U1327" s="1"/>
      <c r="V1327" s="1"/>
      <c r="W1327" s="1"/>
      <c r="X1327" s="1"/>
    </row>
    <row r="1328" spans="5:24">
      <c r="E1328" s="2"/>
      <c r="G1328" s="5" t="s">
        <v>311</v>
      </c>
      <c r="H1328" s="5" t="s">
        <v>1597</v>
      </c>
      <c r="J1328" s="8"/>
      <c r="K1328" s="8"/>
      <c r="T1328" s="1"/>
      <c r="U1328" s="1"/>
      <c r="V1328" s="1"/>
      <c r="W1328" s="1"/>
      <c r="X1328" s="1"/>
    </row>
    <row r="1329" spans="5:24">
      <c r="E1329" s="2"/>
      <c r="G1329" s="5" t="s">
        <v>311</v>
      </c>
      <c r="H1329" s="5" t="s">
        <v>1598</v>
      </c>
      <c r="J1329" s="8"/>
      <c r="K1329" s="8"/>
      <c r="T1329" s="1"/>
      <c r="U1329" s="1"/>
      <c r="V1329" s="1"/>
      <c r="W1329" s="1"/>
      <c r="X1329" s="1"/>
    </row>
    <row r="1330" spans="5:24">
      <c r="E1330" s="2"/>
      <c r="G1330" s="5" t="s">
        <v>311</v>
      </c>
      <c r="H1330" s="5" t="s">
        <v>1599</v>
      </c>
      <c r="J1330" s="8"/>
      <c r="K1330" s="8"/>
      <c r="T1330" s="1"/>
      <c r="U1330" s="1"/>
      <c r="V1330" s="1"/>
      <c r="W1330" s="1"/>
      <c r="X1330" s="1"/>
    </row>
    <row r="1331" spans="5:24">
      <c r="E1331" s="2"/>
      <c r="G1331" s="5" t="s">
        <v>311</v>
      </c>
      <c r="H1331" s="5" t="s">
        <v>1600</v>
      </c>
      <c r="J1331" s="8"/>
      <c r="K1331" s="8"/>
      <c r="T1331" s="1"/>
      <c r="U1331" s="1"/>
      <c r="V1331" s="1"/>
      <c r="W1331" s="1"/>
      <c r="X1331" s="1"/>
    </row>
    <row r="1332" spans="5:24">
      <c r="E1332" s="2"/>
      <c r="G1332" s="5" t="s">
        <v>311</v>
      </c>
      <c r="H1332" s="5" t="s">
        <v>1601</v>
      </c>
      <c r="J1332" s="8"/>
      <c r="K1332" s="8"/>
      <c r="T1332" s="1"/>
      <c r="U1332" s="1"/>
      <c r="V1332" s="1"/>
      <c r="W1332" s="1"/>
      <c r="X1332" s="1"/>
    </row>
    <row r="1333" spans="5:24">
      <c r="E1333" s="2"/>
      <c r="G1333" s="5" t="s">
        <v>311</v>
      </c>
      <c r="H1333" s="5" t="s">
        <v>1602</v>
      </c>
      <c r="J1333" s="8"/>
      <c r="K1333" s="8"/>
      <c r="T1333" s="1"/>
      <c r="U1333" s="1"/>
      <c r="V1333" s="1"/>
      <c r="W1333" s="1"/>
      <c r="X1333" s="1"/>
    </row>
    <row r="1334" spans="5:24">
      <c r="E1334" s="2"/>
      <c r="G1334" s="5" t="s">
        <v>311</v>
      </c>
      <c r="H1334" s="5" t="s">
        <v>1603</v>
      </c>
      <c r="J1334" s="8"/>
      <c r="K1334" s="8"/>
      <c r="T1334" s="1"/>
      <c r="U1334" s="1"/>
      <c r="V1334" s="1"/>
      <c r="W1334" s="1"/>
      <c r="X1334" s="1"/>
    </row>
    <row r="1335" spans="5:24">
      <c r="E1335" s="2"/>
      <c r="G1335" s="5" t="s">
        <v>311</v>
      </c>
      <c r="H1335" s="5" t="s">
        <v>1604</v>
      </c>
      <c r="J1335" s="8"/>
      <c r="K1335" s="8"/>
      <c r="T1335" s="1"/>
      <c r="U1335" s="1"/>
      <c r="V1335" s="1"/>
      <c r="W1335" s="1"/>
      <c r="X1335" s="1"/>
    </row>
    <row r="1336" spans="5:24">
      <c r="E1336" s="2"/>
      <c r="G1336" s="5" t="s">
        <v>311</v>
      </c>
      <c r="H1336" s="5" t="s">
        <v>1605</v>
      </c>
      <c r="J1336" s="8"/>
      <c r="K1336" s="8"/>
      <c r="T1336" s="1"/>
      <c r="U1336" s="1"/>
      <c r="V1336" s="1"/>
      <c r="W1336" s="1"/>
      <c r="X1336" s="1"/>
    </row>
    <row r="1337" spans="5:24">
      <c r="E1337" s="2"/>
      <c r="G1337" s="5" t="s">
        <v>311</v>
      </c>
      <c r="H1337" s="5" t="s">
        <v>1606</v>
      </c>
      <c r="J1337" s="8"/>
      <c r="K1337" s="8"/>
      <c r="T1337" s="1"/>
      <c r="U1337" s="1"/>
      <c r="V1337" s="1"/>
      <c r="W1337" s="1"/>
      <c r="X1337" s="1"/>
    </row>
    <row r="1338" spans="5:24">
      <c r="E1338" s="2"/>
      <c r="G1338" s="5" t="s">
        <v>311</v>
      </c>
      <c r="H1338" s="5" t="s">
        <v>1607</v>
      </c>
      <c r="J1338" s="8"/>
      <c r="K1338" s="8"/>
      <c r="T1338" s="1"/>
      <c r="U1338" s="1"/>
      <c r="V1338" s="1"/>
      <c r="W1338" s="1"/>
      <c r="X1338" s="1"/>
    </row>
    <row r="1339" spans="5:24">
      <c r="E1339" s="2"/>
      <c r="G1339" s="5" t="s">
        <v>314</v>
      </c>
      <c r="H1339" s="5" t="s">
        <v>1608</v>
      </c>
      <c r="J1339" s="8"/>
      <c r="K1339" s="8"/>
      <c r="T1339" s="1"/>
      <c r="U1339" s="1"/>
      <c r="V1339" s="1"/>
      <c r="W1339" s="1"/>
      <c r="X1339" s="1"/>
    </row>
    <row r="1340" spans="5:24">
      <c r="E1340" s="2"/>
      <c r="G1340" s="5" t="s">
        <v>314</v>
      </c>
      <c r="H1340" s="5" t="s">
        <v>1609</v>
      </c>
      <c r="J1340" s="8"/>
      <c r="K1340" s="8"/>
      <c r="T1340" s="1"/>
      <c r="U1340" s="1"/>
      <c r="V1340" s="1"/>
      <c r="W1340" s="1"/>
      <c r="X1340" s="1"/>
    </row>
    <row r="1341" spans="5:24">
      <c r="E1341" s="2"/>
      <c r="G1341" s="5" t="s">
        <v>314</v>
      </c>
      <c r="H1341" s="5" t="s">
        <v>1610</v>
      </c>
      <c r="J1341" s="8"/>
      <c r="K1341" s="8"/>
      <c r="T1341" s="1"/>
      <c r="U1341" s="1"/>
      <c r="V1341" s="1"/>
      <c r="W1341" s="1"/>
      <c r="X1341" s="1"/>
    </row>
    <row r="1342" spans="5:24">
      <c r="E1342" s="2"/>
      <c r="G1342" s="5" t="s">
        <v>314</v>
      </c>
      <c r="H1342" s="5" t="s">
        <v>1611</v>
      </c>
      <c r="J1342" s="8"/>
      <c r="K1342" s="8"/>
      <c r="T1342" s="1"/>
      <c r="U1342" s="1"/>
      <c r="V1342" s="1"/>
      <c r="W1342" s="1"/>
      <c r="X1342" s="1"/>
    </row>
    <row r="1343" spans="5:24">
      <c r="E1343" s="2"/>
      <c r="G1343" s="5" t="s">
        <v>314</v>
      </c>
      <c r="H1343" s="5" t="s">
        <v>1612</v>
      </c>
      <c r="J1343" s="8"/>
      <c r="K1343" s="8"/>
      <c r="T1343" s="1"/>
      <c r="U1343" s="1"/>
      <c r="V1343" s="1"/>
      <c r="W1343" s="1"/>
      <c r="X1343" s="1"/>
    </row>
    <row r="1344" spans="5:24">
      <c r="E1344" s="2"/>
      <c r="G1344" s="5" t="s">
        <v>314</v>
      </c>
      <c r="H1344" s="5" t="s">
        <v>1613</v>
      </c>
      <c r="J1344" s="8"/>
      <c r="K1344" s="8"/>
      <c r="T1344" s="1"/>
      <c r="U1344" s="1"/>
      <c r="V1344" s="1"/>
      <c r="W1344" s="1"/>
      <c r="X1344" s="1"/>
    </row>
    <row r="1345" spans="5:24">
      <c r="E1345" s="2"/>
      <c r="G1345" s="5" t="s">
        <v>314</v>
      </c>
      <c r="H1345" s="5" t="s">
        <v>953</v>
      </c>
      <c r="J1345" s="8"/>
      <c r="K1345" s="8"/>
      <c r="T1345" s="1"/>
      <c r="U1345" s="1"/>
      <c r="V1345" s="1"/>
      <c r="W1345" s="1"/>
      <c r="X1345" s="1"/>
    </row>
    <row r="1346" spans="5:24">
      <c r="E1346" s="2"/>
      <c r="G1346" s="5" t="s">
        <v>314</v>
      </c>
      <c r="H1346" s="5" t="s">
        <v>1614</v>
      </c>
      <c r="J1346" s="8"/>
      <c r="K1346" s="8"/>
      <c r="T1346" s="1"/>
      <c r="U1346" s="1"/>
      <c r="V1346" s="1"/>
      <c r="W1346" s="1"/>
      <c r="X1346" s="1"/>
    </row>
    <row r="1347" spans="5:24">
      <c r="E1347" s="2"/>
      <c r="G1347" s="5" t="s">
        <v>314</v>
      </c>
      <c r="H1347" s="5" t="s">
        <v>1615</v>
      </c>
      <c r="J1347" s="8"/>
      <c r="K1347" s="8"/>
      <c r="T1347" s="1"/>
      <c r="U1347" s="1"/>
      <c r="V1347" s="1"/>
      <c r="W1347" s="1"/>
      <c r="X1347" s="1"/>
    </row>
    <row r="1348" spans="5:24">
      <c r="E1348" s="2"/>
      <c r="G1348" s="5" t="s">
        <v>314</v>
      </c>
      <c r="H1348" s="5" t="s">
        <v>1616</v>
      </c>
      <c r="J1348" s="8"/>
      <c r="K1348" s="8"/>
      <c r="T1348" s="1"/>
      <c r="U1348" s="1"/>
      <c r="V1348" s="1"/>
      <c r="W1348" s="1"/>
      <c r="X1348" s="1"/>
    </row>
    <row r="1349" spans="5:24">
      <c r="E1349" s="2"/>
      <c r="G1349" s="5" t="s">
        <v>314</v>
      </c>
      <c r="H1349" s="5" t="s">
        <v>1617</v>
      </c>
      <c r="J1349" s="8"/>
      <c r="K1349" s="8"/>
      <c r="T1349" s="1"/>
      <c r="U1349" s="1"/>
      <c r="V1349" s="1"/>
      <c r="W1349" s="1"/>
      <c r="X1349" s="1"/>
    </row>
    <row r="1350" spans="5:24">
      <c r="E1350" s="2"/>
      <c r="G1350" s="5" t="s">
        <v>314</v>
      </c>
      <c r="H1350" s="5" t="s">
        <v>1618</v>
      </c>
      <c r="J1350" s="8"/>
      <c r="K1350" s="8"/>
      <c r="T1350" s="1"/>
      <c r="U1350" s="1"/>
      <c r="V1350" s="1"/>
      <c r="W1350" s="1"/>
      <c r="X1350" s="1"/>
    </row>
    <row r="1351" spans="5:24">
      <c r="E1351" s="2"/>
      <c r="G1351" s="5" t="s">
        <v>314</v>
      </c>
      <c r="H1351" s="5" t="s">
        <v>1619</v>
      </c>
      <c r="J1351" s="8"/>
      <c r="K1351" s="8"/>
      <c r="T1351" s="1"/>
      <c r="U1351" s="1"/>
      <c r="V1351" s="1"/>
      <c r="W1351" s="1"/>
      <c r="X1351" s="1"/>
    </row>
    <row r="1352" spans="5:24">
      <c r="E1352" s="2"/>
      <c r="G1352" s="5" t="s">
        <v>314</v>
      </c>
      <c r="H1352" s="5" t="s">
        <v>1620</v>
      </c>
      <c r="J1352" s="8"/>
      <c r="K1352" s="8"/>
      <c r="T1352" s="1"/>
      <c r="U1352" s="1"/>
      <c r="V1352" s="1"/>
      <c r="W1352" s="1"/>
      <c r="X1352" s="1"/>
    </row>
    <row r="1353" spans="5:24">
      <c r="E1353" s="2"/>
      <c r="G1353" s="5" t="s">
        <v>314</v>
      </c>
      <c r="H1353" s="5" t="s">
        <v>1621</v>
      </c>
      <c r="J1353" s="8"/>
      <c r="K1353" s="8"/>
      <c r="T1353" s="1"/>
      <c r="U1353" s="1"/>
      <c r="V1353" s="1"/>
      <c r="W1353" s="1"/>
      <c r="X1353" s="1"/>
    </row>
    <row r="1354" spans="5:24">
      <c r="E1354" s="2"/>
      <c r="G1354" s="5" t="s">
        <v>314</v>
      </c>
      <c r="H1354" s="5" t="s">
        <v>1622</v>
      </c>
      <c r="J1354" s="8"/>
      <c r="K1354" s="8"/>
      <c r="T1354" s="1"/>
      <c r="U1354" s="1"/>
      <c r="V1354" s="1"/>
      <c r="W1354" s="1"/>
      <c r="X1354" s="1"/>
    </row>
    <row r="1355" spans="5:24">
      <c r="E1355" s="2"/>
      <c r="G1355" s="5" t="s">
        <v>314</v>
      </c>
      <c r="H1355" s="5" t="s">
        <v>1623</v>
      </c>
      <c r="J1355" s="8"/>
      <c r="K1355" s="8"/>
      <c r="T1355" s="1"/>
      <c r="U1355" s="1"/>
      <c r="V1355" s="1"/>
      <c r="W1355" s="1"/>
      <c r="X1355" s="1"/>
    </row>
    <row r="1356" spans="5:24">
      <c r="E1356" s="2"/>
      <c r="G1356" s="5" t="s">
        <v>314</v>
      </c>
      <c r="H1356" s="5" t="s">
        <v>1624</v>
      </c>
      <c r="J1356" s="8"/>
      <c r="K1356" s="8"/>
      <c r="T1356" s="1"/>
      <c r="U1356" s="1"/>
      <c r="V1356" s="1"/>
      <c r="W1356" s="1"/>
      <c r="X1356" s="1"/>
    </row>
    <row r="1357" spans="5:24">
      <c r="E1357" s="2"/>
      <c r="G1357" s="5" t="s">
        <v>314</v>
      </c>
      <c r="H1357" s="5" t="s">
        <v>1625</v>
      </c>
      <c r="J1357" s="8"/>
      <c r="K1357" s="8"/>
      <c r="T1357" s="1"/>
      <c r="U1357" s="1"/>
      <c r="V1357" s="1"/>
      <c r="W1357" s="1"/>
      <c r="X1357" s="1"/>
    </row>
    <row r="1358" spans="5:24">
      <c r="E1358" s="2"/>
      <c r="G1358" s="5" t="s">
        <v>314</v>
      </c>
      <c r="H1358" s="5" t="s">
        <v>1626</v>
      </c>
      <c r="J1358" s="8"/>
      <c r="K1358" s="8"/>
      <c r="T1358" s="1"/>
      <c r="U1358" s="1"/>
      <c r="V1358" s="1"/>
      <c r="W1358" s="1"/>
      <c r="X1358" s="1"/>
    </row>
    <row r="1359" spans="5:24">
      <c r="E1359" s="2"/>
      <c r="G1359" s="5" t="s">
        <v>314</v>
      </c>
      <c r="H1359" s="5" t="s">
        <v>1627</v>
      </c>
      <c r="J1359" s="8"/>
      <c r="K1359" s="8"/>
      <c r="T1359" s="1"/>
      <c r="U1359" s="1"/>
      <c r="V1359" s="1"/>
      <c r="W1359" s="1"/>
      <c r="X1359" s="1"/>
    </row>
    <row r="1360" spans="5:24">
      <c r="E1360" s="2"/>
      <c r="G1360" s="5" t="s">
        <v>314</v>
      </c>
      <c r="H1360" s="5" t="s">
        <v>1628</v>
      </c>
      <c r="J1360" s="8"/>
      <c r="K1360" s="8"/>
      <c r="T1360" s="1"/>
      <c r="U1360" s="1"/>
      <c r="V1360" s="1"/>
      <c r="W1360" s="1"/>
      <c r="X1360" s="1"/>
    </row>
    <row r="1361" spans="5:24">
      <c r="E1361" s="2"/>
      <c r="G1361" s="5" t="s">
        <v>314</v>
      </c>
      <c r="H1361" s="5" t="s">
        <v>1629</v>
      </c>
      <c r="J1361" s="8"/>
      <c r="K1361" s="8"/>
      <c r="T1361" s="1"/>
      <c r="U1361" s="1"/>
      <c r="V1361" s="1"/>
      <c r="W1361" s="1"/>
      <c r="X1361" s="1"/>
    </row>
    <row r="1362" spans="5:24">
      <c r="E1362" s="2"/>
      <c r="G1362" s="5" t="s">
        <v>317</v>
      </c>
      <c r="H1362" s="5" t="s">
        <v>1630</v>
      </c>
      <c r="J1362" s="8"/>
      <c r="K1362" s="8"/>
      <c r="T1362" s="1"/>
      <c r="U1362" s="1"/>
      <c r="V1362" s="1"/>
      <c r="W1362" s="1"/>
      <c r="X1362" s="1"/>
    </row>
    <row r="1363" spans="5:24">
      <c r="E1363" s="2"/>
      <c r="G1363" s="5" t="s">
        <v>317</v>
      </c>
      <c r="H1363" s="5" t="s">
        <v>1631</v>
      </c>
      <c r="J1363" s="8"/>
      <c r="K1363" s="8"/>
      <c r="T1363" s="1"/>
      <c r="U1363" s="1"/>
      <c r="V1363" s="1"/>
      <c r="W1363" s="1"/>
      <c r="X1363" s="1"/>
    </row>
    <row r="1364" spans="5:24">
      <c r="E1364" s="2"/>
      <c r="G1364" s="5" t="s">
        <v>317</v>
      </c>
      <c r="H1364" s="5" t="s">
        <v>1632</v>
      </c>
      <c r="J1364" s="8"/>
      <c r="K1364" s="8"/>
      <c r="T1364" s="1"/>
      <c r="U1364" s="1"/>
      <c r="V1364" s="1"/>
      <c r="W1364" s="1"/>
      <c r="X1364" s="1"/>
    </row>
    <row r="1365" spans="5:24">
      <c r="E1365" s="2"/>
      <c r="G1365" s="5" t="s">
        <v>317</v>
      </c>
      <c r="H1365" s="5" t="s">
        <v>1633</v>
      </c>
      <c r="J1365" s="8"/>
      <c r="K1365" s="8"/>
      <c r="T1365" s="1"/>
      <c r="U1365" s="1"/>
      <c r="V1365" s="1"/>
      <c r="W1365" s="1"/>
      <c r="X1365" s="1"/>
    </row>
    <row r="1366" spans="5:24">
      <c r="E1366" s="2"/>
      <c r="G1366" s="5" t="s">
        <v>317</v>
      </c>
      <c r="H1366" s="5" t="s">
        <v>1634</v>
      </c>
      <c r="J1366" s="8"/>
      <c r="K1366" s="8"/>
      <c r="T1366" s="1"/>
      <c r="U1366" s="1"/>
      <c r="V1366" s="1"/>
      <c r="W1366" s="1"/>
      <c r="X1366" s="1"/>
    </row>
    <row r="1367" spans="5:24">
      <c r="E1367" s="2"/>
      <c r="G1367" s="5" t="s">
        <v>317</v>
      </c>
      <c r="H1367" s="5" t="s">
        <v>1635</v>
      </c>
      <c r="J1367" s="8"/>
      <c r="K1367" s="8"/>
      <c r="T1367" s="1"/>
      <c r="U1367" s="1"/>
      <c r="V1367" s="1"/>
      <c r="W1367" s="1"/>
      <c r="X1367" s="1"/>
    </row>
    <row r="1368" spans="5:24">
      <c r="E1368" s="2"/>
      <c r="G1368" s="5" t="s">
        <v>317</v>
      </c>
      <c r="H1368" s="5" t="s">
        <v>1636</v>
      </c>
      <c r="J1368" s="8"/>
      <c r="K1368" s="8"/>
      <c r="T1368" s="1"/>
      <c r="U1368" s="1"/>
      <c r="V1368" s="1"/>
      <c r="W1368" s="1"/>
      <c r="X1368" s="1"/>
    </row>
    <row r="1369" spans="5:24">
      <c r="E1369" s="2"/>
      <c r="G1369" s="5" t="s">
        <v>317</v>
      </c>
      <c r="H1369" s="5" t="s">
        <v>1637</v>
      </c>
      <c r="J1369" s="8"/>
      <c r="K1369" s="8"/>
      <c r="T1369" s="1"/>
      <c r="U1369" s="1"/>
      <c r="V1369" s="1"/>
      <c r="W1369" s="1"/>
      <c r="X1369" s="1"/>
    </row>
    <row r="1370" spans="5:24">
      <c r="E1370" s="2"/>
      <c r="G1370" s="5" t="s">
        <v>317</v>
      </c>
      <c r="H1370" s="5" t="s">
        <v>1638</v>
      </c>
      <c r="J1370" s="8"/>
      <c r="K1370" s="8"/>
      <c r="T1370" s="1"/>
      <c r="U1370" s="1"/>
      <c r="V1370" s="1"/>
      <c r="W1370" s="1"/>
      <c r="X1370" s="1"/>
    </row>
    <row r="1371" spans="5:24">
      <c r="E1371" s="2"/>
      <c r="G1371" s="5" t="s">
        <v>317</v>
      </c>
      <c r="H1371" s="5" t="s">
        <v>1639</v>
      </c>
      <c r="J1371" s="8"/>
      <c r="K1371" s="8"/>
      <c r="T1371" s="1"/>
      <c r="U1371" s="1"/>
      <c r="V1371" s="1"/>
      <c r="W1371" s="1"/>
      <c r="X1371" s="1"/>
    </row>
    <row r="1372" spans="5:24">
      <c r="E1372" s="2"/>
      <c r="G1372" s="5" t="s">
        <v>317</v>
      </c>
      <c r="H1372" s="5" t="s">
        <v>1640</v>
      </c>
      <c r="J1372" s="8"/>
      <c r="K1372" s="8"/>
      <c r="T1372" s="1"/>
      <c r="U1372" s="1"/>
      <c r="V1372" s="1"/>
      <c r="W1372" s="1"/>
      <c r="X1372" s="1"/>
    </row>
    <row r="1373" spans="5:24">
      <c r="E1373" s="2"/>
      <c r="G1373" s="5" t="s">
        <v>317</v>
      </c>
      <c r="H1373" s="5" t="s">
        <v>1641</v>
      </c>
      <c r="J1373" s="8"/>
      <c r="K1373" s="8"/>
      <c r="T1373" s="1"/>
      <c r="U1373" s="1"/>
      <c r="V1373" s="1"/>
      <c r="W1373" s="1"/>
      <c r="X1373" s="1"/>
    </row>
    <row r="1374" spans="5:24">
      <c r="E1374" s="2"/>
      <c r="G1374" s="5" t="s">
        <v>317</v>
      </c>
      <c r="H1374" s="5" t="s">
        <v>1642</v>
      </c>
      <c r="J1374" s="8"/>
      <c r="K1374" s="8"/>
      <c r="T1374" s="1"/>
      <c r="U1374" s="1"/>
      <c r="V1374" s="1"/>
      <c r="W1374" s="1"/>
      <c r="X1374" s="1"/>
    </row>
    <row r="1375" spans="5:24">
      <c r="E1375" s="2"/>
      <c r="G1375" s="5" t="s">
        <v>317</v>
      </c>
      <c r="H1375" s="5" t="s">
        <v>1643</v>
      </c>
      <c r="J1375" s="8"/>
      <c r="K1375" s="8"/>
      <c r="T1375" s="1"/>
      <c r="U1375" s="1"/>
      <c r="V1375" s="1"/>
      <c r="W1375" s="1"/>
      <c r="X1375" s="1"/>
    </row>
    <row r="1376" spans="5:24">
      <c r="E1376" s="2"/>
      <c r="G1376" s="5" t="s">
        <v>317</v>
      </c>
      <c r="H1376" s="5" t="s">
        <v>1644</v>
      </c>
      <c r="J1376" s="8"/>
      <c r="K1376" s="8"/>
      <c r="T1376" s="1"/>
      <c r="U1376" s="1"/>
      <c r="V1376" s="1"/>
      <c r="W1376" s="1"/>
      <c r="X1376" s="1"/>
    </row>
    <row r="1377" spans="5:24">
      <c r="E1377" s="2"/>
      <c r="G1377" s="5" t="s">
        <v>317</v>
      </c>
      <c r="H1377" s="5" t="s">
        <v>1645</v>
      </c>
      <c r="J1377" s="8"/>
      <c r="K1377" s="8"/>
      <c r="T1377" s="1"/>
      <c r="U1377" s="1"/>
      <c r="V1377" s="1"/>
      <c r="W1377" s="1"/>
      <c r="X1377" s="1"/>
    </row>
    <row r="1378" spans="5:24">
      <c r="E1378" s="2"/>
      <c r="G1378" s="5" t="s">
        <v>317</v>
      </c>
      <c r="H1378" s="5" t="s">
        <v>1646</v>
      </c>
      <c r="J1378" s="8"/>
      <c r="K1378" s="8"/>
      <c r="T1378" s="1"/>
      <c r="U1378" s="1"/>
      <c r="V1378" s="1"/>
      <c r="W1378" s="1"/>
      <c r="X1378" s="1"/>
    </row>
    <row r="1379" spans="5:24">
      <c r="E1379" s="2"/>
      <c r="G1379" s="5" t="s">
        <v>317</v>
      </c>
      <c r="H1379" s="5" t="s">
        <v>1647</v>
      </c>
      <c r="J1379" s="8"/>
      <c r="K1379" s="8"/>
      <c r="T1379" s="1"/>
      <c r="U1379" s="1"/>
      <c r="V1379" s="1"/>
      <c r="W1379" s="1"/>
      <c r="X1379" s="1"/>
    </row>
    <row r="1380" spans="5:24">
      <c r="E1380" s="2"/>
      <c r="G1380" s="5" t="s">
        <v>317</v>
      </c>
      <c r="H1380" s="5" t="s">
        <v>1648</v>
      </c>
      <c r="J1380" s="8"/>
      <c r="K1380" s="8"/>
      <c r="T1380" s="1"/>
      <c r="U1380" s="1"/>
      <c r="V1380" s="1"/>
      <c r="W1380" s="1"/>
      <c r="X1380" s="1"/>
    </row>
    <row r="1381" spans="5:24">
      <c r="E1381" s="2"/>
      <c r="G1381" s="5" t="s">
        <v>319</v>
      </c>
      <c r="H1381" s="5" t="s">
        <v>1649</v>
      </c>
      <c r="J1381" s="8"/>
      <c r="K1381" s="8"/>
      <c r="T1381" s="1"/>
      <c r="U1381" s="1"/>
      <c r="V1381" s="1"/>
      <c r="W1381" s="1"/>
      <c r="X1381" s="1"/>
    </row>
    <row r="1382" spans="5:24">
      <c r="E1382" s="2"/>
      <c r="G1382" s="5" t="s">
        <v>319</v>
      </c>
      <c r="H1382" s="5" t="s">
        <v>1650</v>
      </c>
      <c r="J1382" s="8"/>
      <c r="K1382" s="8"/>
      <c r="T1382" s="1"/>
      <c r="U1382" s="1"/>
      <c r="V1382" s="1"/>
      <c r="W1382" s="1"/>
      <c r="X1382" s="1"/>
    </row>
    <row r="1383" spans="5:24">
      <c r="E1383" s="2"/>
      <c r="G1383" s="5" t="s">
        <v>319</v>
      </c>
      <c r="H1383" s="5" t="s">
        <v>1651</v>
      </c>
      <c r="J1383" s="8"/>
      <c r="K1383" s="8"/>
      <c r="T1383" s="1"/>
      <c r="U1383" s="1"/>
      <c r="V1383" s="1"/>
      <c r="W1383" s="1"/>
      <c r="X1383" s="1"/>
    </row>
    <row r="1384" spans="5:24">
      <c r="E1384" s="2"/>
      <c r="G1384" s="5" t="s">
        <v>319</v>
      </c>
      <c r="H1384" s="5" t="s">
        <v>1652</v>
      </c>
      <c r="J1384" s="8"/>
      <c r="K1384" s="8"/>
      <c r="T1384" s="1"/>
      <c r="U1384" s="1"/>
      <c r="V1384" s="1"/>
      <c r="W1384" s="1"/>
      <c r="X1384" s="1"/>
    </row>
    <row r="1385" spans="5:24">
      <c r="E1385" s="2"/>
      <c r="G1385" s="5" t="s">
        <v>319</v>
      </c>
      <c r="H1385" s="5" t="s">
        <v>1653</v>
      </c>
      <c r="J1385" s="8"/>
      <c r="K1385" s="8"/>
      <c r="T1385" s="1"/>
      <c r="U1385" s="1"/>
      <c r="V1385" s="1"/>
      <c r="W1385" s="1"/>
      <c r="X1385" s="1"/>
    </row>
    <row r="1386" spans="5:24">
      <c r="E1386" s="2"/>
      <c r="G1386" s="5" t="s">
        <v>319</v>
      </c>
      <c r="H1386" s="5" t="s">
        <v>1654</v>
      </c>
      <c r="J1386" s="8"/>
      <c r="K1386" s="8"/>
      <c r="T1386" s="1"/>
      <c r="U1386" s="1"/>
      <c r="V1386" s="1"/>
      <c r="W1386" s="1"/>
      <c r="X1386" s="1"/>
    </row>
    <row r="1387" spans="5:24">
      <c r="E1387" s="2"/>
      <c r="G1387" s="5" t="s">
        <v>319</v>
      </c>
      <c r="H1387" s="5" t="s">
        <v>1655</v>
      </c>
      <c r="J1387" s="8"/>
      <c r="K1387" s="8"/>
      <c r="T1387" s="1"/>
      <c r="U1387" s="1"/>
      <c r="V1387" s="1"/>
      <c r="W1387" s="1"/>
      <c r="X1387" s="1"/>
    </row>
    <row r="1388" spans="5:24">
      <c r="E1388" s="2"/>
      <c r="G1388" s="5" t="s">
        <v>319</v>
      </c>
      <c r="H1388" s="5" t="s">
        <v>1656</v>
      </c>
      <c r="J1388" s="8"/>
      <c r="K1388" s="8"/>
      <c r="T1388" s="1"/>
      <c r="U1388" s="1"/>
      <c r="V1388" s="1"/>
      <c r="W1388" s="1"/>
      <c r="X1388" s="1"/>
    </row>
    <row r="1389" spans="5:24">
      <c r="E1389" s="2"/>
      <c r="G1389" s="5" t="s">
        <v>319</v>
      </c>
      <c r="H1389" s="5" t="s">
        <v>1657</v>
      </c>
      <c r="J1389" s="8"/>
      <c r="K1389" s="8"/>
      <c r="T1389" s="1"/>
      <c r="U1389" s="1"/>
      <c r="V1389" s="1"/>
      <c r="W1389" s="1"/>
      <c r="X1389" s="1"/>
    </row>
    <row r="1390" spans="5:24">
      <c r="E1390" s="2"/>
      <c r="G1390" s="5" t="s">
        <v>319</v>
      </c>
      <c r="H1390" s="5" t="s">
        <v>1658</v>
      </c>
      <c r="J1390" s="8"/>
      <c r="K1390" s="8"/>
      <c r="T1390" s="1"/>
      <c r="U1390" s="1"/>
      <c r="V1390" s="1"/>
      <c r="W1390" s="1"/>
      <c r="X1390" s="1"/>
    </row>
    <row r="1391" spans="5:24">
      <c r="E1391" s="2"/>
      <c r="G1391" s="5" t="s">
        <v>319</v>
      </c>
      <c r="H1391" s="5" t="s">
        <v>1659</v>
      </c>
      <c r="J1391" s="8"/>
      <c r="K1391" s="8"/>
      <c r="T1391" s="1"/>
      <c r="U1391" s="1"/>
      <c r="V1391" s="1"/>
      <c r="W1391" s="1"/>
      <c r="X1391" s="1"/>
    </row>
    <row r="1392" spans="5:24">
      <c r="E1392" s="2"/>
      <c r="G1392" s="5" t="s">
        <v>319</v>
      </c>
      <c r="H1392" s="5" t="s">
        <v>1660</v>
      </c>
      <c r="J1392" s="8"/>
      <c r="K1392" s="8"/>
      <c r="T1392" s="1"/>
      <c r="U1392" s="1"/>
      <c r="V1392" s="1"/>
      <c r="W1392" s="1"/>
      <c r="X1392" s="1"/>
    </row>
    <row r="1393" spans="5:24">
      <c r="E1393" s="2"/>
      <c r="G1393" s="5" t="s">
        <v>319</v>
      </c>
      <c r="H1393" s="5" t="s">
        <v>1661</v>
      </c>
      <c r="J1393" s="8"/>
      <c r="K1393" s="8"/>
      <c r="T1393" s="1"/>
      <c r="U1393" s="1"/>
      <c r="V1393" s="1"/>
      <c r="W1393" s="1"/>
      <c r="X1393" s="1"/>
    </row>
    <row r="1394" spans="5:24">
      <c r="E1394" s="2"/>
      <c r="G1394" s="5" t="s">
        <v>319</v>
      </c>
      <c r="H1394" s="5" t="s">
        <v>1662</v>
      </c>
      <c r="J1394" s="8"/>
      <c r="K1394" s="8"/>
      <c r="T1394" s="1"/>
      <c r="U1394" s="1"/>
      <c r="V1394" s="1"/>
      <c r="W1394" s="1"/>
      <c r="X1394" s="1"/>
    </row>
    <row r="1395" spans="5:24">
      <c r="E1395" s="2"/>
      <c r="G1395" s="5" t="s">
        <v>319</v>
      </c>
      <c r="H1395" s="5" t="s">
        <v>1663</v>
      </c>
      <c r="J1395" s="8"/>
      <c r="K1395" s="8"/>
      <c r="T1395" s="1"/>
      <c r="U1395" s="1"/>
      <c r="V1395" s="1"/>
      <c r="W1395" s="1"/>
      <c r="X1395" s="1"/>
    </row>
    <row r="1396" spans="5:24">
      <c r="E1396" s="2"/>
      <c r="G1396" s="5" t="s">
        <v>319</v>
      </c>
      <c r="H1396" s="5" t="s">
        <v>1664</v>
      </c>
      <c r="J1396" s="8"/>
      <c r="K1396" s="8"/>
      <c r="T1396" s="1"/>
      <c r="U1396" s="1"/>
      <c r="V1396" s="1"/>
      <c r="W1396" s="1"/>
      <c r="X1396" s="1"/>
    </row>
    <row r="1397" spans="5:24">
      <c r="E1397" s="2"/>
      <c r="G1397" s="5" t="s">
        <v>319</v>
      </c>
      <c r="H1397" s="5" t="s">
        <v>1665</v>
      </c>
      <c r="J1397" s="8"/>
      <c r="K1397" s="8"/>
      <c r="T1397" s="1"/>
      <c r="U1397" s="1"/>
      <c r="V1397" s="1"/>
      <c r="W1397" s="1"/>
      <c r="X1397" s="1"/>
    </row>
    <row r="1398" spans="5:24">
      <c r="E1398" s="2"/>
      <c r="G1398" s="5" t="s">
        <v>319</v>
      </c>
      <c r="H1398" s="5" t="s">
        <v>1666</v>
      </c>
      <c r="J1398" s="8"/>
      <c r="K1398" s="8"/>
      <c r="T1398" s="1"/>
      <c r="U1398" s="1"/>
      <c r="V1398" s="1"/>
      <c r="W1398" s="1"/>
      <c r="X1398" s="1"/>
    </row>
    <row r="1399" spans="5:24">
      <c r="E1399" s="2"/>
      <c r="G1399" s="5" t="s">
        <v>319</v>
      </c>
      <c r="H1399" s="5" t="s">
        <v>1667</v>
      </c>
      <c r="J1399" s="8"/>
      <c r="K1399" s="8"/>
      <c r="T1399" s="1"/>
      <c r="U1399" s="1"/>
      <c r="V1399" s="1"/>
      <c r="W1399" s="1"/>
      <c r="X1399" s="1"/>
    </row>
    <row r="1400" spans="5:24">
      <c r="E1400" s="2"/>
      <c r="G1400" s="5" t="s">
        <v>319</v>
      </c>
      <c r="H1400" s="5" t="s">
        <v>1668</v>
      </c>
      <c r="J1400" s="8"/>
      <c r="K1400" s="8"/>
      <c r="T1400" s="1"/>
      <c r="U1400" s="1"/>
      <c r="V1400" s="1"/>
      <c r="W1400" s="1"/>
      <c r="X1400" s="1"/>
    </row>
    <row r="1401" spans="5:24">
      <c r="E1401" s="2"/>
      <c r="G1401" s="5" t="s">
        <v>319</v>
      </c>
      <c r="H1401" s="5" t="s">
        <v>1669</v>
      </c>
      <c r="J1401" s="8"/>
      <c r="K1401" s="8"/>
      <c r="T1401" s="1"/>
      <c r="U1401" s="1"/>
      <c r="V1401" s="1"/>
      <c r="W1401" s="1"/>
      <c r="X1401" s="1"/>
    </row>
    <row r="1402" spans="5:24">
      <c r="E1402" s="2"/>
      <c r="G1402" s="5" t="s">
        <v>319</v>
      </c>
      <c r="H1402" s="5" t="s">
        <v>1670</v>
      </c>
      <c r="J1402" s="8"/>
      <c r="K1402" s="8"/>
      <c r="T1402" s="1"/>
      <c r="U1402" s="1"/>
      <c r="V1402" s="1"/>
      <c r="W1402" s="1"/>
      <c r="X1402" s="1"/>
    </row>
    <row r="1403" spans="5:24">
      <c r="E1403" s="2"/>
      <c r="G1403" s="5" t="s">
        <v>319</v>
      </c>
      <c r="H1403" s="5" t="s">
        <v>1671</v>
      </c>
      <c r="J1403" s="8"/>
      <c r="K1403" s="8"/>
      <c r="T1403" s="1"/>
      <c r="U1403" s="1"/>
      <c r="V1403" s="1"/>
      <c r="W1403" s="1"/>
      <c r="X1403" s="1"/>
    </row>
    <row r="1404" spans="5:24">
      <c r="E1404" s="2"/>
      <c r="G1404" s="5" t="s">
        <v>319</v>
      </c>
      <c r="H1404" s="5" t="s">
        <v>1672</v>
      </c>
      <c r="J1404" s="8"/>
      <c r="K1404" s="8"/>
      <c r="T1404" s="1"/>
      <c r="U1404" s="1"/>
      <c r="V1404" s="1"/>
      <c r="W1404" s="1"/>
      <c r="X1404" s="1"/>
    </row>
    <row r="1405" spans="5:24">
      <c r="E1405" s="2"/>
      <c r="G1405" s="5" t="s">
        <v>321</v>
      </c>
      <c r="H1405" s="5" t="s">
        <v>1673</v>
      </c>
      <c r="J1405" s="8"/>
      <c r="K1405" s="8"/>
      <c r="T1405" s="1"/>
      <c r="U1405" s="1"/>
      <c r="V1405" s="1"/>
      <c r="W1405" s="1"/>
      <c r="X1405" s="1"/>
    </row>
    <row r="1406" spans="5:24">
      <c r="E1406" s="2"/>
      <c r="G1406" s="5" t="s">
        <v>321</v>
      </c>
      <c r="H1406" s="5" t="s">
        <v>1674</v>
      </c>
      <c r="J1406" s="8"/>
      <c r="K1406" s="8"/>
      <c r="T1406" s="1"/>
      <c r="U1406" s="1"/>
      <c r="V1406" s="1"/>
      <c r="W1406" s="1"/>
      <c r="X1406" s="1"/>
    </row>
    <row r="1407" spans="5:24">
      <c r="E1407" s="2"/>
      <c r="G1407" s="5" t="s">
        <v>321</v>
      </c>
      <c r="H1407" s="5" t="s">
        <v>1675</v>
      </c>
      <c r="J1407" s="8"/>
      <c r="K1407" s="8"/>
      <c r="T1407" s="1"/>
      <c r="U1407" s="1"/>
      <c r="V1407" s="1"/>
      <c r="W1407" s="1"/>
      <c r="X1407" s="1"/>
    </row>
    <row r="1408" spans="5:24">
      <c r="E1408" s="2"/>
      <c r="G1408" s="5" t="s">
        <v>321</v>
      </c>
      <c r="H1408" s="5" t="s">
        <v>1676</v>
      </c>
      <c r="J1408" s="8"/>
      <c r="K1408" s="8"/>
      <c r="T1408" s="1"/>
      <c r="U1408" s="1"/>
      <c r="V1408" s="1"/>
      <c r="W1408" s="1"/>
      <c r="X1408" s="1"/>
    </row>
    <row r="1409" spans="5:24">
      <c r="E1409" s="2"/>
      <c r="G1409" s="5" t="s">
        <v>321</v>
      </c>
      <c r="H1409" s="5" t="s">
        <v>1677</v>
      </c>
      <c r="J1409" s="8"/>
      <c r="K1409" s="8"/>
      <c r="T1409" s="1"/>
      <c r="U1409" s="1"/>
      <c r="V1409" s="1"/>
      <c r="W1409" s="1"/>
      <c r="X1409" s="1"/>
    </row>
    <row r="1410" spans="5:24">
      <c r="E1410" s="2"/>
      <c r="G1410" s="5" t="s">
        <v>321</v>
      </c>
      <c r="H1410" s="5" t="s">
        <v>1678</v>
      </c>
      <c r="J1410" s="8"/>
      <c r="K1410" s="8"/>
      <c r="T1410" s="1"/>
      <c r="U1410" s="1"/>
      <c r="V1410" s="1"/>
      <c r="W1410" s="1"/>
      <c r="X1410" s="1"/>
    </row>
    <row r="1411" spans="5:24">
      <c r="E1411" s="2"/>
      <c r="G1411" s="5" t="s">
        <v>321</v>
      </c>
      <c r="H1411" s="5" t="s">
        <v>1679</v>
      </c>
      <c r="J1411" s="8"/>
      <c r="K1411" s="8"/>
      <c r="T1411" s="1"/>
      <c r="U1411" s="1"/>
      <c r="V1411" s="1"/>
      <c r="W1411" s="1"/>
      <c r="X1411" s="1"/>
    </row>
    <row r="1412" spans="5:24">
      <c r="E1412" s="2"/>
      <c r="G1412" s="5" t="s">
        <v>321</v>
      </c>
      <c r="H1412" s="5" t="s">
        <v>1680</v>
      </c>
      <c r="J1412" s="8"/>
      <c r="K1412" s="8"/>
      <c r="T1412" s="1"/>
      <c r="U1412" s="1"/>
      <c r="V1412" s="1"/>
      <c r="W1412" s="1"/>
      <c r="X1412" s="1"/>
    </row>
    <row r="1413" spans="5:24">
      <c r="E1413" s="2"/>
      <c r="G1413" s="5" t="s">
        <v>321</v>
      </c>
      <c r="H1413" s="5" t="s">
        <v>1681</v>
      </c>
      <c r="J1413" s="8"/>
      <c r="K1413" s="8"/>
      <c r="T1413" s="1"/>
      <c r="U1413" s="1"/>
      <c r="V1413" s="1"/>
      <c r="W1413" s="1"/>
      <c r="X1413" s="1"/>
    </row>
    <row r="1414" spans="5:24">
      <c r="E1414" s="2"/>
      <c r="G1414" s="5" t="s">
        <v>321</v>
      </c>
      <c r="H1414" s="5" t="s">
        <v>1682</v>
      </c>
      <c r="J1414" s="8"/>
      <c r="K1414" s="8"/>
      <c r="T1414" s="1"/>
      <c r="U1414" s="1"/>
      <c r="V1414" s="1"/>
      <c r="W1414" s="1"/>
      <c r="X1414" s="1"/>
    </row>
    <row r="1415" spans="5:24">
      <c r="E1415" s="2"/>
      <c r="G1415" s="5" t="s">
        <v>321</v>
      </c>
      <c r="H1415" s="5" t="s">
        <v>1683</v>
      </c>
      <c r="J1415" s="8"/>
      <c r="K1415" s="8"/>
      <c r="T1415" s="1"/>
      <c r="U1415" s="1"/>
      <c r="V1415" s="1"/>
      <c r="W1415" s="1"/>
      <c r="X1415" s="1"/>
    </row>
    <row r="1416" spans="5:24">
      <c r="E1416" s="2"/>
      <c r="G1416" s="5" t="s">
        <v>321</v>
      </c>
      <c r="H1416" s="5" t="s">
        <v>1684</v>
      </c>
      <c r="J1416" s="8"/>
      <c r="K1416" s="8"/>
      <c r="T1416" s="1"/>
      <c r="U1416" s="1"/>
      <c r="V1416" s="1"/>
      <c r="W1416" s="1"/>
      <c r="X1416" s="1"/>
    </row>
    <row r="1417" spans="5:24">
      <c r="E1417" s="2"/>
      <c r="G1417" s="5" t="s">
        <v>321</v>
      </c>
      <c r="H1417" s="5" t="s">
        <v>1685</v>
      </c>
      <c r="J1417" s="8"/>
      <c r="K1417" s="8"/>
      <c r="T1417" s="1"/>
      <c r="U1417" s="1"/>
      <c r="V1417" s="1"/>
      <c r="W1417" s="1"/>
      <c r="X1417" s="1"/>
    </row>
    <row r="1418" spans="5:24">
      <c r="E1418" s="2"/>
      <c r="G1418" s="5" t="s">
        <v>321</v>
      </c>
      <c r="H1418" s="5" t="s">
        <v>1686</v>
      </c>
      <c r="J1418" s="8"/>
      <c r="K1418" s="8"/>
      <c r="T1418" s="1"/>
      <c r="U1418" s="1"/>
      <c r="V1418" s="1"/>
      <c r="W1418" s="1"/>
      <c r="X1418" s="1"/>
    </row>
    <row r="1419" spans="5:24">
      <c r="E1419" s="2"/>
      <c r="G1419" s="5" t="s">
        <v>321</v>
      </c>
      <c r="H1419" s="5" t="s">
        <v>1687</v>
      </c>
      <c r="J1419" s="8"/>
      <c r="K1419" s="8"/>
      <c r="T1419" s="1"/>
      <c r="U1419" s="1"/>
      <c r="V1419" s="1"/>
      <c r="W1419" s="1"/>
      <c r="X1419" s="1"/>
    </row>
    <row r="1420" spans="5:24">
      <c r="E1420" s="2"/>
      <c r="G1420" s="5" t="s">
        <v>321</v>
      </c>
      <c r="H1420" s="5" t="s">
        <v>1688</v>
      </c>
      <c r="J1420" s="8"/>
      <c r="K1420" s="8"/>
      <c r="T1420" s="1"/>
      <c r="U1420" s="1"/>
      <c r="V1420" s="1"/>
      <c r="W1420" s="1"/>
      <c r="X1420" s="1"/>
    </row>
    <row r="1421" spans="5:24">
      <c r="E1421" s="2"/>
      <c r="G1421" s="5" t="s">
        <v>321</v>
      </c>
      <c r="H1421" s="5" t="s">
        <v>1689</v>
      </c>
      <c r="J1421" s="8"/>
      <c r="K1421" s="8"/>
      <c r="T1421" s="1"/>
      <c r="U1421" s="1"/>
      <c r="V1421" s="1"/>
      <c r="W1421" s="1"/>
      <c r="X1421" s="1"/>
    </row>
    <row r="1422" spans="5:24">
      <c r="E1422" s="2"/>
      <c r="G1422" s="5" t="s">
        <v>323</v>
      </c>
      <c r="H1422" s="5" t="s">
        <v>1690</v>
      </c>
      <c r="J1422" s="8"/>
      <c r="K1422" s="8"/>
      <c r="T1422" s="1"/>
      <c r="U1422" s="1"/>
      <c r="V1422" s="1"/>
      <c r="W1422" s="1"/>
      <c r="X1422" s="1"/>
    </row>
    <row r="1423" spans="5:24">
      <c r="E1423" s="2"/>
      <c r="G1423" s="5" t="s">
        <v>323</v>
      </c>
      <c r="H1423" s="5" t="s">
        <v>1691</v>
      </c>
      <c r="J1423" s="8"/>
      <c r="K1423" s="8"/>
      <c r="T1423" s="1"/>
      <c r="U1423" s="1"/>
      <c r="V1423" s="1"/>
      <c r="W1423" s="1"/>
      <c r="X1423" s="1"/>
    </row>
    <row r="1424" spans="5:24">
      <c r="E1424" s="2"/>
      <c r="G1424" s="5" t="s">
        <v>323</v>
      </c>
      <c r="H1424" s="5" t="s">
        <v>1692</v>
      </c>
      <c r="J1424" s="8"/>
      <c r="K1424" s="8"/>
      <c r="T1424" s="1"/>
      <c r="U1424" s="1"/>
      <c r="V1424" s="1"/>
      <c r="W1424" s="1"/>
      <c r="X1424" s="1"/>
    </row>
    <row r="1425" spans="5:24">
      <c r="E1425" s="2"/>
      <c r="G1425" s="5" t="s">
        <v>323</v>
      </c>
      <c r="H1425" s="5" t="s">
        <v>1693</v>
      </c>
      <c r="J1425" s="8"/>
      <c r="K1425" s="8"/>
      <c r="T1425" s="1"/>
      <c r="U1425" s="1"/>
      <c r="V1425" s="1"/>
      <c r="W1425" s="1"/>
      <c r="X1425" s="1"/>
    </row>
    <row r="1426" spans="5:24">
      <c r="E1426" s="2"/>
      <c r="G1426" s="5" t="s">
        <v>323</v>
      </c>
      <c r="H1426" s="5" t="s">
        <v>1694</v>
      </c>
      <c r="J1426" s="8"/>
      <c r="K1426" s="8"/>
      <c r="T1426" s="1"/>
      <c r="U1426" s="1"/>
      <c r="V1426" s="1"/>
      <c r="W1426" s="1"/>
      <c r="X1426" s="1"/>
    </row>
    <row r="1427" spans="5:24">
      <c r="E1427" s="2"/>
      <c r="G1427" s="5" t="s">
        <v>323</v>
      </c>
      <c r="H1427" s="5" t="s">
        <v>1695</v>
      </c>
      <c r="J1427" s="8"/>
      <c r="K1427" s="8"/>
      <c r="T1427" s="1"/>
      <c r="U1427" s="1"/>
      <c r="V1427" s="1"/>
      <c r="W1427" s="1"/>
      <c r="X1427" s="1"/>
    </row>
    <row r="1428" spans="5:24">
      <c r="E1428" s="2"/>
      <c r="G1428" s="5" t="s">
        <v>323</v>
      </c>
      <c r="H1428" s="5" t="s">
        <v>1696</v>
      </c>
      <c r="J1428" s="8"/>
      <c r="K1428" s="8"/>
      <c r="T1428" s="1"/>
      <c r="U1428" s="1"/>
      <c r="V1428" s="1"/>
      <c r="W1428" s="1"/>
      <c r="X1428" s="1"/>
    </row>
    <row r="1429" spans="5:24">
      <c r="E1429" s="2"/>
      <c r="G1429" s="5" t="s">
        <v>323</v>
      </c>
      <c r="H1429" s="5" t="s">
        <v>1697</v>
      </c>
      <c r="J1429" s="8"/>
      <c r="K1429" s="8"/>
      <c r="T1429" s="1"/>
      <c r="U1429" s="1"/>
      <c r="V1429" s="1"/>
      <c r="W1429" s="1"/>
      <c r="X1429" s="1"/>
    </row>
    <row r="1430" spans="5:24">
      <c r="E1430" s="2"/>
      <c r="G1430" s="5" t="s">
        <v>323</v>
      </c>
      <c r="H1430" s="5" t="s">
        <v>1698</v>
      </c>
      <c r="J1430" s="8"/>
      <c r="K1430" s="8"/>
      <c r="T1430" s="1"/>
      <c r="U1430" s="1"/>
      <c r="V1430" s="1"/>
      <c r="W1430" s="1"/>
      <c r="X1430" s="1"/>
    </row>
    <row r="1431" spans="5:24">
      <c r="E1431" s="2"/>
      <c r="G1431" s="5" t="s">
        <v>323</v>
      </c>
      <c r="H1431" s="5" t="s">
        <v>1699</v>
      </c>
      <c r="J1431" s="8"/>
      <c r="K1431" s="8"/>
      <c r="T1431" s="1"/>
      <c r="U1431" s="1"/>
      <c r="V1431" s="1"/>
      <c r="W1431" s="1"/>
      <c r="X1431" s="1"/>
    </row>
    <row r="1432" spans="5:24">
      <c r="E1432" s="2"/>
      <c r="G1432" s="5" t="s">
        <v>323</v>
      </c>
      <c r="H1432" s="5" t="s">
        <v>1700</v>
      </c>
      <c r="J1432" s="8"/>
      <c r="K1432" s="8"/>
      <c r="T1432" s="1"/>
      <c r="U1432" s="1"/>
      <c r="V1432" s="1"/>
      <c r="W1432" s="1"/>
      <c r="X1432" s="1"/>
    </row>
    <row r="1433" spans="5:24">
      <c r="E1433" s="2"/>
      <c r="G1433" s="5" t="s">
        <v>323</v>
      </c>
      <c r="H1433" s="5" t="s">
        <v>1701</v>
      </c>
      <c r="J1433" s="8"/>
      <c r="K1433" s="8"/>
      <c r="T1433" s="1"/>
      <c r="U1433" s="1"/>
      <c r="V1433" s="1"/>
      <c r="W1433" s="1"/>
      <c r="X1433" s="1"/>
    </row>
    <row r="1434" spans="5:24">
      <c r="E1434" s="2"/>
      <c r="G1434" s="5" t="s">
        <v>323</v>
      </c>
      <c r="H1434" s="5" t="s">
        <v>1702</v>
      </c>
      <c r="J1434" s="8"/>
      <c r="K1434" s="8"/>
      <c r="T1434" s="1"/>
      <c r="U1434" s="1"/>
      <c r="V1434" s="1"/>
      <c r="W1434" s="1"/>
      <c r="X1434" s="1"/>
    </row>
    <row r="1435" spans="5:24">
      <c r="E1435" s="2"/>
      <c r="G1435" s="5" t="s">
        <v>323</v>
      </c>
      <c r="H1435" s="5" t="s">
        <v>324</v>
      </c>
      <c r="J1435" s="8"/>
      <c r="K1435" s="8"/>
      <c r="T1435" s="1"/>
      <c r="U1435" s="1"/>
      <c r="V1435" s="1"/>
      <c r="W1435" s="1"/>
      <c r="X1435" s="1"/>
    </row>
    <row r="1436" spans="5:24">
      <c r="E1436" s="2"/>
      <c r="G1436" s="5" t="s">
        <v>323</v>
      </c>
      <c r="H1436" s="5" t="s">
        <v>1703</v>
      </c>
      <c r="J1436" s="8"/>
      <c r="K1436" s="8"/>
      <c r="T1436" s="1"/>
      <c r="U1436" s="1"/>
      <c r="V1436" s="1"/>
      <c r="W1436" s="1"/>
      <c r="X1436" s="1"/>
    </row>
    <row r="1437" spans="5:24">
      <c r="E1437" s="2"/>
      <c r="G1437" s="5" t="s">
        <v>323</v>
      </c>
      <c r="H1437" s="5" t="s">
        <v>1704</v>
      </c>
      <c r="J1437" s="8"/>
      <c r="K1437" s="8"/>
      <c r="T1437" s="1"/>
      <c r="U1437" s="1"/>
      <c r="V1437" s="1"/>
      <c r="W1437" s="1"/>
      <c r="X1437" s="1"/>
    </row>
    <row r="1438" spans="5:24">
      <c r="E1438" s="2"/>
      <c r="G1438" s="5" t="s">
        <v>323</v>
      </c>
      <c r="H1438" s="5" t="s">
        <v>1705</v>
      </c>
      <c r="J1438" s="8"/>
      <c r="K1438" s="8"/>
      <c r="T1438" s="1"/>
      <c r="U1438" s="1"/>
      <c r="V1438" s="1"/>
      <c r="W1438" s="1"/>
      <c r="X1438" s="1"/>
    </row>
    <row r="1439" spans="5:24">
      <c r="E1439" s="2"/>
      <c r="G1439" s="5" t="s">
        <v>323</v>
      </c>
      <c r="H1439" s="5" t="s">
        <v>1706</v>
      </c>
      <c r="J1439" s="8"/>
      <c r="K1439" s="8"/>
      <c r="T1439" s="1"/>
      <c r="U1439" s="1"/>
      <c r="V1439" s="1"/>
      <c r="W1439" s="1"/>
      <c r="X1439" s="1"/>
    </row>
    <row r="1440" spans="5:24">
      <c r="E1440" s="2"/>
      <c r="G1440" s="5" t="s">
        <v>323</v>
      </c>
      <c r="H1440" s="5" t="s">
        <v>1707</v>
      </c>
      <c r="J1440" s="8"/>
      <c r="K1440" s="8"/>
      <c r="T1440" s="1"/>
      <c r="U1440" s="1"/>
      <c r="V1440" s="1"/>
      <c r="W1440" s="1"/>
      <c r="X1440" s="1"/>
    </row>
    <row r="1441" spans="5:24">
      <c r="E1441" s="2"/>
      <c r="G1441" s="5" t="s">
        <v>323</v>
      </c>
      <c r="H1441" s="5" t="s">
        <v>1708</v>
      </c>
      <c r="J1441" s="8"/>
      <c r="K1441" s="8"/>
      <c r="T1441" s="1"/>
      <c r="U1441" s="1"/>
      <c r="V1441" s="1"/>
      <c r="W1441" s="1"/>
      <c r="X1441" s="1"/>
    </row>
    <row r="1442" spans="5:24">
      <c r="E1442" s="2"/>
      <c r="G1442" s="5" t="s">
        <v>325</v>
      </c>
      <c r="H1442" s="5" t="s">
        <v>1709</v>
      </c>
      <c r="J1442" s="8"/>
      <c r="K1442" s="8"/>
      <c r="T1442" s="1"/>
      <c r="U1442" s="1"/>
      <c r="V1442" s="1"/>
      <c r="W1442" s="1"/>
      <c r="X1442" s="1"/>
    </row>
    <row r="1443" spans="5:24">
      <c r="E1443" s="2"/>
      <c r="G1443" s="5" t="s">
        <v>325</v>
      </c>
      <c r="H1443" s="5" t="s">
        <v>1710</v>
      </c>
      <c r="J1443" s="8"/>
      <c r="K1443" s="8"/>
      <c r="T1443" s="1"/>
      <c r="U1443" s="1"/>
      <c r="V1443" s="1"/>
      <c r="W1443" s="1"/>
      <c r="X1443" s="1"/>
    </row>
    <row r="1444" spans="5:24">
      <c r="E1444" s="2"/>
      <c r="G1444" s="5" t="s">
        <v>325</v>
      </c>
      <c r="H1444" s="5" t="s">
        <v>1711</v>
      </c>
      <c r="J1444" s="8"/>
      <c r="K1444" s="8"/>
      <c r="T1444" s="1"/>
      <c r="U1444" s="1"/>
      <c r="V1444" s="1"/>
      <c r="W1444" s="1"/>
      <c r="X1444" s="1"/>
    </row>
    <row r="1445" spans="5:24">
      <c r="E1445" s="2"/>
      <c r="G1445" s="5" t="s">
        <v>325</v>
      </c>
      <c r="H1445" s="5" t="s">
        <v>1712</v>
      </c>
      <c r="J1445" s="8"/>
      <c r="K1445" s="8"/>
      <c r="T1445" s="1"/>
      <c r="U1445" s="1"/>
      <c r="V1445" s="1"/>
      <c r="W1445" s="1"/>
      <c r="X1445" s="1"/>
    </row>
    <row r="1446" spans="5:24">
      <c r="E1446" s="2"/>
      <c r="G1446" s="5" t="s">
        <v>325</v>
      </c>
      <c r="H1446" s="5" t="s">
        <v>1713</v>
      </c>
      <c r="J1446" s="8"/>
      <c r="K1446" s="8"/>
      <c r="T1446" s="1"/>
      <c r="U1446" s="1"/>
      <c r="V1446" s="1"/>
      <c r="W1446" s="1"/>
      <c r="X1446" s="1"/>
    </row>
    <row r="1447" spans="5:24">
      <c r="E1447" s="2"/>
      <c r="G1447" s="5" t="s">
        <v>325</v>
      </c>
      <c r="H1447" s="5" t="s">
        <v>1714</v>
      </c>
      <c r="J1447" s="8"/>
      <c r="K1447" s="8"/>
      <c r="T1447" s="1"/>
      <c r="U1447" s="1"/>
      <c r="V1447" s="1"/>
      <c r="W1447" s="1"/>
      <c r="X1447" s="1"/>
    </row>
    <row r="1448" spans="5:24">
      <c r="E1448" s="2"/>
      <c r="G1448" s="5" t="s">
        <v>325</v>
      </c>
      <c r="H1448" s="5" t="s">
        <v>1715</v>
      </c>
      <c r="J1448" s="8"/>
      <c r="K1448" s="8"/>
      <c r="T1448" s="1"/>
      <c r="U1448" s="1"/>
      <c r="V1448" s="1"/>
      <c r="W1448" s="1"/>
      <c r="X1448" s="1"/>
    </row>
    <row r="1449" spans="5:24">
      <c r="E1449" s="2"/>
      <c r="G1449" s="5" t="s">
        <v>325</v>
      </c>
      <c r="H1449" s="5" t="s">
        <v>1716</v>
      </c>
      <c r="J1449" s="8"/>
      <c r="K1449" s="8"/>
      <c r="T1449" s="1"/>
      <c r="U1449" s="1"/>
      <c r="V1449" s="1"/>
      <c r="W1449" s="1"/>
      <c r="X1449" s="1"/>
    </row>
    <row r="1450" spans="5:24">
      <c r="E1450" s="2"/>
      <c r="G1450" s="5" t="s">
        <v>325</v>
      </c>
      <c r="H1450" s="5" t="s">
        <v>1717</v>
      </c>
      <c r="J1450" s="8"/>
      <c r="K1450" s="8"/>
      <c r="T1450" s="1"/>
      <c r="U1450" s="1"/>
      <c r="V1450" s="1"/>
      <c r="W1450" s="1"/>
      <c r="X1450" s="1"/>
    </row>
    <row r="1451" spans="5:24">
      <c r="E1451" s="2"/>
      <c r="G1451" s="5" t="s">
        <v>325</v>
      </c>
      <c r="H1451" s="5" t="s">
        <v>1718</v>
      </c>
      <c r="J1451" s="8"/>
      <c r="K1451" s="8"/>
      <c r="T1451" s="1"/>
      <c r="U1451" s="1"/>
      <c r="V1451" s="1"/>
      <c r="W1451" s="1"/>
      <c r="X1451" s="1"/>
    </row>
    <row r="1452" spans="5:24">
      <c r="E1452" s="2"/>
      <c r="G1452" s="5" t="s">
        <v>325</v>
      </c>
      <c r="H1452" s="5" t="s">
        <v>1719</v>
      </c>
      <c r="J1452" s="8"/>
      <c r="K1452" s="8"/>
      <c r="T1452" s="1"/>
      <c r="U1452" s="1"/>
      <c r="V1452" s="1"/>
      <c r="W1452" s="1"/>
      <c r="X1452" s="1"/>
    </row>
    <row r="1453" spans="5:24">
      <c r="E1453" s="2"/>
      <c r="G1453" s="5" t="s">
        <v>325</v>
      </c>
      <c r="H1453" s="5" t="s">
        <v>1720</v>
      </c>
      <c r="J1453" s="8"/>
      <c r="K1453" s="8"/>
      <c r="T1453" s="1"/>
      <c r="U1453" s="1"/>
      <c r="V1453" s="1"/>
      <c r="W1453" s="1"/>
      <c r="X1453" s="1"/>
    </row>
    <row r="1454" spans="5:24">
      <c r="E1454" s="2"/>
      <c r="G1454" s="5" t="s">
        <v>325</v>
      </c>
      <c r="H1454" s="5" t="s">
        <v>1721</v>
      </c>
      <c r="J1454" s="8"/>
      <c r="K1454" s="8"/>
      <c r="T1454" s="1"/>
      <c r="U1454" s="1"/>
      <c r="V1454" s="1"/>
      <c r="W1454" s="1"/>
      <c r="X1454" s="1"/>
    </row>
    <row r="1455" spans="5:24">
      <c r="E1455" s="2"/>
      <c r="G1455" s="5" t="s">
        <v>325</v>
      </c>
      <c r="H1455" s="5" t="s">
        <v>1722</v>
      </c>
      <c r="J1455" s="8"/>
      <c r="K1455" s="8"/>
      <c r="T1455" s="1"/>
      <c r="U1455" s="1"/>
      <c r="V1455" s="1"/>
      <c r="W1455" s="1"/>
      <c r="X1455" s="1"/>
    </row>
    <row r="1456" spans="5:24">
      <c r="E1456" s="2"/>
      <c r="G1456" s="5" t="s">
        <v>325</v>
      </c>
      <c r="H1456" s="5" t="s">
        <v>1723</v>
      </c>
      <c r="J1456" s="8"/>
      <c r="K1456" s="8"/>
      <c r="T1456" s="1"/>
      <c r="U1456" s="1"/>
      <c r="V1456" s="1"/>
      <c r="W1456" s="1"/>
      <c r="X1456" s="1"/>
    </row>
    <row r="1457" spans="5:24">
      <c r="E1457" s="2"/>
      <c r="G1457" s="5" t="s">
        <v>325</v>
      </c>
      <c r="H1457" s="5" t="s">
        <v>1724</v>
      </c>
      <c r="J1457" s="8"/>
      <c r="K1457" s="8"/>
      <c r="T1457" s="1"/>
      <c r="U1457" s="1"/>
      <c r="V1457" s="1"/>
      <c r="W1457" s="1"/>
      <c r="X1457" s="1"/>
    </row>
    <row r="1458" spans="5:24">
      <c r="E1458" s="2"/>
      <c r="G1458" s="5" t="s">
        <v>325</v>
      </c>
      <c r="H1458" s="5" t="s">
        <v>1725</v>
      </c>
      <c r="J1458" s="8"/>
      <c r="K1458" s="8"/>
      <c r="T1458" s="1"/>
      <c r="U1458" s="1"/>
      <c r="V1458" s="1"/>
      <c r="W1458" s="1"/>
      <c r="X1458" s="1"/>
    </row>
    <row r="1459" spans="5:24">
      <c r="E1459" s="2"/>
      <c r="G1459" s="5" t="s">
        <v>325</v>
      </c>
      <c r="H1459" s="5" t="s">
        <v>1726</v>
      </c>
      <c r="J1459" s="8"/>
      <c r="K1459" s="8"/>
      <c r="T1459" s="1"/>
      <c r="U1459" s="1"/>
      <c r="V1459" s="1"/>
      <c r="W1459" s="1"/>
      <c r="X1459" s="1"/>
    </row>
    <row r="1460" spans="5:24">
      <c r="E1460" s="2"/>
      <c r="G1460" s="5" t="s">
        <v>325</v>
      </c>
      <c r="H1460" s="5" t="s">
        <v>1727</v>
      </c>
      <c r="J1460" s="8"/>
      <c r="K1460" s="8"/>
      <c r="T1460" s="1"/>
      <c r="U1460" s="1"/>
      <c r="V1460" s="1"/>
      <c r="W1460" s="1"/>
      <c r="X1460" s="1"/>
    </row>
    <row r="1461" spans="5:24">
      <c r="E1461" s="2"/>
      <c r="G1461" s="5" t="s">
        <v>325</v>
      </c>
      <c r="H1461" s="5" t="s">
        <v>1728</v>
      </c>
      <c r="J1461" s="8"/>
      <c r="K1461" s="8"/>
      <c r="T1461" s="1"/>
      <c r="U1461" s="1"/>
      <c r="V1461" s="1"/>
      <c r="W1461" s="1"/>
      <c r="X1461" s="1"/>
    </row>
    <row r="1462" spans="5:24">
      <c r="E1462" s="2"/>
      <c r="G1462" s="5" t="s">
        <v>325</v>
      </c>
      <c r="H1462" s="5" t="s">
        <v>1729</v>
      </c>
      <c r="J1462" s="8"/>
      <c r="K1462" s="8"/>
      <c r="T1462" s="1"/>
      <c r="U1462" s="1"/>
      <c r="V1462" s="1"/>
      <c r="W1462" s="1"/>
      <c r="X1462" s="1"/>
    </row>
    <row r="1463" spans="5:24">
      <c r="E1463" s="2"/>
      <c r="G1463" s="5" t="s">
        <v>325</v>
      </c>
      <c r="H1463" s="5" t="s">
        <v>1730</v>
      </c>
      <c r="J1463" s="8"/>
      <c r="K1463" s="8"/>
      <c r="T1463" s="1"/>
      <c r="U1463" s="1"/>
      <c r="V1463" s="1"/>
      <c r="W1463" s="1"/>
      <c r="X1463" s="1"/>
    </row>
    <row r="1464" spans="5:24">
      <c r="E1464" s="2"/>
      <c r="G1464" s="5" t="s">
        <v>325</v>
      </c>
      <c r="H1464" s="5" t="s">
        <v>1731</v>
      </c>
      <c r="J1464" s="8"/>
      <c r="K1464" s="8"/>
      <c r="T1464" s="1"/>
      <c r="U1464" s="1"/>
      <c r="V1464" s="1"/>
      <c r="W1464" s="1"/>
      <c r="X1464" s="1"/>
    </row>
    <row r="1465" spans="5:24">
      <c r="E1465" s="2"/>
      <c r="G1465" s="5" t="s">
        <v>325</v>
      </c>
      <c r="H1465" s="5" t="s">
        <v>1732</v>
      </c>
      <c r="J1465" s="8"/>
      <c r="K1465" s="8"/>
      <c r="T1465" s="1"/>
      <c r="U1465" s="1"/>
      <c r="V1465" s="1"/>
      <c r="W1465" s="1"/>
      <c r="X1465" s="1"/>
    </row>
    <row r="1466" spans="5:24">
      <c r="E1466" s="2"/>
      <c r="G1466" s="5" t="s">
        <v>325</v>
      </c>
      <c r="H1466" s="5" t="s">
        <v>1733</v>
      </c>
      <c r="J1466" s="8"/>
      <c r="K1466" s="8"/>
      <c r="T1466" s="1"/>
      <c r="U1466" s="1"/>
      <c r="V1466" s="1"/>
      <c r="W1466" s="1"/>
      <c r="X1466" s="1"/>
    </row>
    <row r="1467" spans="5:24">
      <c r="E1467" s="2"/>
      <c r="G1467" s="5" t="s">
        <v>325</v>
      </c>
      <c r="H1467" s="5" t="s">
        <v>1734</v>
      </c>
      <c r="J1467" s="8"/>
      <c r="K1467" s="8"/>
      <c r="T1467" s="1"/>
      <c r="U1467" s="1"/>
      <c r="V1467" s="1"/>
      <c r="W1467" s="1"/>
      <c r="X1467" s="1"/>
    </row>
    <row r="1468" spans="5:24">
      <c r="E1468" s="2"/>
      <c r="G1468" s="5" t="s">
        <v>325</v>
      </c>
      <c r="H1468" s="5" t="s">
        <v>1735</v>
      </c>
      <c r="J1468" s="8"/>
      <c r="K1468" s="8"/>
      <c r="T1468" s="1"/>
      <c r="U1468" s="1"/>
      <c r="V1468" s="1"/>
      <c r="W1468" s="1"/>
      <c r="X1468" s="1"/>
    </row>
    <row r="1469" spans="5:24">
      <c r="E1469" s="2"/>
      <c r="G1469" s="5" t="s">
        <v>325</v>
      </c>
      <c r="H1469" s="5" t="s">
        <v>1736</v>
      </c>
      <c r="J1469" s="8"/>
      <c r="K1469" s="8"/>
      <c r="T1469" s="1"/>
      <c r="U1469" s="1"/>
      <c r="V1469" s="1"/>
      <c r="W1469" s="1"/>
      <c r="X1469" s="1"/>
    </row>
    <row r="1470" spans="5:24">
      <c r="E1470" s="2"/>
      <c r="G1470" s="5" t="s">
        <v>325</v>
      </c>
      <c r="H1470" s="5" t="s">
        <v>1737</v>
      </c>
      <c r="J1470" s="8"/>
      <c r="K1470" s="8"/>
      <c r="T1470" s="1"/>
      <c r="U1470" s="1"/>
      <c r="V1470" s="1"/>
      <c r="W1470" s="1"/>
      <c r="X1470" s="1"/>
    </row>
    <row r="1471" spans="5:24">
      <c r="E1471" s="2"/>
      <c r="G1471" s="5" t="s">
        <v>325</v>
      </c>
      <c r="H1471" s="5" t="s">
        <v>1738</v>
      </c>
      <c r="J1471" s="8"/>
      <c r="K1471" s="8"/>
      <c r="T1471" s="1"/>
      <c r="U1471" s="1"/>
      <c r="V1471" s="1"/>
      <c r="W1471" s="1"/>
      <c r="X1471" s="1"/>
    </row>
    <row r="1472" spans="5:24">
      <c r="E1472" s="2"/>
      <c r="G1472" s="5" t="s">
        <v>325</v>
      </c>
      <c r="H1472" s="5" t="s">
        <v>1739</v>
      </c>
      <c r="J1472" s="8"/>
      <c r="K1472" s="8"/>
      <c r="T1472" s="1"/>
      <c r="U1472" s="1"/>
      <c r="V1472" s="1"/>
      <c r="W1472" s="1"/>
      <c r="X1472" s="1"/>
    </row>
    <row r="1473" spans="5:24">
      <c r="E1473" s="2"/>
      <c r="G1473" s="5" t="s">
        <v>325</v>
      </c>
      <c r="H1473" s="5" t="s">
        <v>1740</v>
      </c>
      <c r="J1473" s="8"/>
      <c r="K1473" s="8"/>
      <c r="T1473" s="1"/>
      <c r="U1473" s="1"/>
      <c r="V1473" s="1"/>
      <c r="W1473" s="1"/>
      <c r="X1473" s="1"/>
    </row>
    <row r="1474" spans="5:24">
      <c r="E1474" s="2"/>
      <c r="G1474" s="5" t="s">
        <v>325</v>
      </c>
      <c r="H1474" s="5" t="s">
        <v>1741</v>
      </c>
      <c r="J1474" s="8"/>
      <c r="K1474" s="8"/>
      <c r="T1474" s="1"/>
      <c r="U1474" s="1"/>
      <c r="V1474" s="1"/>
      <c r="W1474" s="1"/>
      <c r="X1474" s="1"/>
    </row>
    <row r="1475" spans="5:24">
      <c r="E1475" s="2"/>
      <c r="G1475" s="5" t="s">
        <v>325</v>
      </c>
      <c r="H1475" s="5" t="s">
        <v>1742</v>
      </c>
      <c r="J1475" s="8"/>
      <c r="K1475" s="8"/>
      <c r="T1475" s="1"/>
      <c r="U1475" s="1"/>
      <c r="V1475" s="1"/>
      <c r="W1475" s="1"/>
      <c r="X1475" s="1"/>
    </row>
    <row r="1476" spans="5:24">
      <c r="E1476" s="2"/>
      <c r="G1476" s="5" t="s">
        <v>327</v>
      </c>
      <c r="H1476" s="5" t="s">
        <v>1743</v>
      </c>
      <c r="J1476" s="8"/>
      <c r="K1476" s="8"/>
      <c r="T1476" s="1"/>
      <c r="U1476" s="1"/>
      <c r="V1476" s="1"/>
      <c r="W1476" s="1"/>
      <c r="X1476" s="1"/>
    </row>
    <row r="1477" spans="5:24">
      <c r="E1477" s="2"/>
      <c r="G1477" s="5" t="s">
        <v>327</v>
      </c>
      <c r="H1477" s="5" t="s">
        <v>1744</v>
      </c>
      <c r="J1477" s="8"/>
      <c r="K1477" s="8"/>
      <c r="T1477" s="1"/>
      <c r="U1477" s="1"/>
      <c r="V1477" s="1"/>
      <c r="W1477" s="1"/>
      <c r="X1477" s="1"/>
    </row>
    <row r="1478" spans="5:24">
      <c r="E1478" s="2"/>
      <c r="G1478" s="5" t="s">
        <v>327</v>
      </c>
      <c r="H1478" s="5" t="s">
        <v>1745</v>
      </c>
      <c r="J1478" s="8"/>
      <c r="K1478" s="8"/>
      <c r="T1478" s="1"/>
      <c r="U1478" s="1"/>
      <c r="V1478" s="1"/>
      <c r="W1478" s="1"/>
      <c r="X1478" s="1"/>
    </row>
    <row r="1479" spans="5:24">
      <c r="E1479" s="2"/>
      <c r="G1479" s="5" t="s">
        <v>327</v>
      </c>
      <c r="H1479" s="5" t="s">
        <v>1746</v>
      </c>
      <c r="J1479" s="8"/>
      <c r="K1479" s="8"/>
      <c r="T1479" s="1"/>
      <c r="U1479" s="1"/>
      <c r="V1479" s="1"/>
      <c r="W1479" s="1"/>
      <c r="X1479" s="1"/>
    </row>
    <row r="1480" spans="5:24">
      <c r="E1480" s="2"/>
      <c r="G1480" s="5" t="s">
        <v>327</v>
      </c>
      <c r="H1480" s="5" t="s">
        <v>1747</v>
      </c>
      <c r="J1480" s="8"/>
      <c r="K1480" s="8"/>
      <c r="T1480" s="1"/>
      <c r="U1480" s="1"/>
      <c r="V1480" s="1"/>
      <c r="W1480" s="1"/>
      <c r="X1480" s="1"/>
    </row>
    <row r="1481" spans="5:24">
      <c r="E1481" s="2"/>
      <c r="G1481" s="5" t="s">
        <v>327</v>
      </c>
      <c r="H1481" s="5" t="s">
        <v>1748</v>
      </c>
      <c r="J1481" s="8"/>
      <c r="K1481" s="8"/>
      <c r="T1481" s="1"/>
      <c r="U1481" s="1"/>
      <c r="V1481" s="1"/>
      <c r="W1481" s="1"/>
      <c r="X1481" s="1"/>
    </row>
    <row r="1482" spans="5:24">
      <c r="E1482" s="2"/>
      <c r="G1482" s="5" t="s">
        <v>327</v>
      </c>
      <c r="H1482" s="5" t="s">
        <v>1749</v>
      </c>
      <c r="J1482" s="8"/>
      <c r="K1482" s="8"/>
      <c r="T1482" s="1"/>
      <c r="U1482" s="1"/>
      <c r="V1482" s="1"/>
      <c r="W1482" s="1"/>
      <c r="X1482" s="1"/>
    </row>
    <row r="1483" spans="5:24">
      <c r="E1483" s="2"/>
      <c r="G1483" s="5" t="s">
        <v>327</v>
      </c>
      <c r="H1483" s="5" t="s">
        <v>1750</v>
      </c>
      <c r="J1483" s="8"/>
      <c r="K1483" s="8"/>
      <c r="T1483" s="1"/>
      <c r="U1483" s="1"/>
      <c r="V1483" s="1"/>
      <c r="W1483" s="1"/>
      <c r="X1483" s="1"/>
    </row>
    <row r="1484" spans="5:24">
      <c r="E1484" s="2"/>
      <c r="G1484" s="5" t="s">
        <v>327</v>
      </c>
      <c r="H1484" s="5" t="s">
        <v>1751</v>
      </c>
      <c r="J1484" s="8"/>
      <c r="K1484" s="8"/>
      <c r="T1484" s="1"/>
      <c r="U1484" s="1"/>
      <c r="V1484" s="1"/>
      <c r="W1484" s="1"/>
      <c r="X1484" s="1"/>
    </row>
    <row r="1485" spans="5:24">
      <c r="E1485" s="2"/>
      <c r="G1485" s="5" t="s">
        <v>327</v>
      </c>
      <c r="H1485" s="5" t="s">
        <v>1752</v>
      </c>
      <c r="J1485" s="8"/>
      <c r="K1485" s="8"/>
      <c r="T1485" s="1"/>
      <c r="U1485" s="1"/>
      <c r="V1485" s="1"/>
      <c r="W1485" s="1"/>
      <c r="X1485" s="1"/>
    </row>
    <row r="1486" spans="5:24">
      <c r="E1486" s="2"/>
      <c r="G1486" s="5" t="s">
        <v>327</v>
      </c>
      <c r="H1486" s="5" t="s">
        <v>1753</v>
      </c>
      <c r="J1486" s="8"/>
      <c r="K1486" s="8"/>
      <c r="T1486" s="1"/>
      <c r="U1486" s="1"/>
      <c r="V1486" s="1"/>
      <c r="W1486" s="1"/>
      <c r="X1486" s="1"/>
    </row>
    <row r="1487" spans="5:24">
      <c r="E1487" s="2"/>
      <c r="G1487" s="5" t="s">
        <v>327</v>
      </c>
      <c r="H1487" s="5" t="s">
        <v>1754</v>
      </c>
      <c r="J1487" s="8"/>
      <c r="K1487" s="8"/>
      <c r="T1487" s="1"/>
      <c r="U1487" s="1"/>
      <c r="V1487" s="1"/>
      <c r="W1487" s="1"/>
      <c r="X1487" s="1"/>
    </row>
    <row r="1488" spans="5:24">
      <c r="E1488" s="2"/>
      <c r="G1488" s="5" t="s">
        <v>327</v>
      </c>
      <c r="H1488" s="5" t="s">
        <v>1755</v>
      </c>
      <c r="J1488" s="8"/>
      <c r="K1488" s="8"/>
      <c r="T1488" s="1"/>
      <c r="U1488" s="1"/>
      <c r="V1488" s="1"/>
      <c r="W1488" s="1"/>
      <c r="X1488" s="1"/>
    </row>
    <row r="1489" spans="5:24">
      <c r="E1489" s="2"/>
      <c r="G1489" s="5" t="s">
        <v>327</v>
      </c>
      <c r="H1489" s="5" t="s">
        <v>1756</v>
      </c>
      <c r="J1489" s="8"/>
      <c r="K1489" s="8"/>
      <c r="T1489" s="1"/>
      <c r="U1489" s="1"/>
      <c r="V1489" s="1"/>
      <c r="W1489" s="1"/>
      <c r="X1489" s="1"/>
    </row>
    <row r="1490" spans="5:24">
      <c r="E1490" s="2"/>
      <c r="G1490" s="5" t="s">
        <v>327</v>
      </c>
      <c r="H1490" s="5" t="s">
        <v>1757</v>
      </c>
      <c r="J1490" s="8"/>
      <c r="K1490" s="8"/>
      <c r="T1490" s="1"/>
      <c r="U1490" s="1"/>
      <c r="V1490" s="1"/>
      <c r="W1490" s="1"/>
      <c r="X1490" s="1"/>
    </row>
    <row r="1491" spans="5:24">
      <c r="E1491" s="2"/>
      <c r="G1491" s="5" t="s">
        <v>327</v>
      </c>
      <c r="H1491" s="5" t="s">
        <v>1758</v>
      </c>
      <c r="J1491" s="8"/>
      <c r="K1491" s="8"/>
      <c r="T1491" s="1"/>
      <c r="U1491" s="1"/>
      <c r="V1491" s="1"/>
      <c r="W1491" s="1"/>
      <c r="X1491" s="1"/>
    </row>
    <row r="1492" spans="5:24">
      <c r="E1492" s="2"/>
      <c r="G1492" s="5" t="s">
        <v>327</v>
      </c>
      <c r="H1492" s="5" t="s">
        <v>1759</v>
      </c>
      <c r="J1492" s="8"/>
      <c r="K1492" s="8"/>
      <c r="T1492" s="1"/>
      <c r="U1492" s="1"/>
      <c r="V1492" s="1"/>
      <c r="W1492" s="1"/>
      <c r="X1492" s="1"/>
    </row>
    <row r="1493" spans="5:24">
      <c r="E1493" s="2"/>
      <c r="G1493" s="5" t="s">
        <v>327</v>
      </c>
      <c r="H1493" s="5" t="s">
        <v>1760</v>
      </c>
      <c r="J1493" s="8"/>
      <c r="K1493" s="8"/>
      <c r="T1493" s="1"/>
      <c r="U1493" s="1"/>
      <c r="V1493" s="1"/>
      <c r="W1493" s="1"/>
      <c r="X1493" s="1"/>
    </row>
    <row r="1494" spans="5:24">
      <c r="E1494" s="2"/>
      <c r="G1494" s="5" t="s">
        <v>327</v>
      </c>
      <c r="H1494" s="5" t="s">
        <v>1761</v>
      </c>
      <c r="J1494" s="8"/>
      <c r="K1494" s="8"/>
      <c r="T1494" s="1"/>
      <c r="U1494" s="1"/>
      <c r="V1494" s="1"/>
      <c r="W1494" s="1"/>
      <c r="X1494" s="1"/>
    </row>
    <row r="1495" spans="5:24">
      <c r="E1495" s="2"/>
      <c r="G1495" s="5" t="s">
        <v>327</v>
      </c>
      <c r="H1495" s="5" t="s">
        <v>1762</v>
      </c>
      <c r="J1495" s="8"/>
      <c r="K1495" s="8"/>
      <c r="T1495" s="1"/>
      <c r="U1495" s="1"/>
      <c r="V1495" s="1"/>
      <c r="W1495" s="1"/>
      <c r="X1495" s="1"/>
    </row>
    <row r="1496" spans="5:24">
      <c r="E1496" s="2"/>
      <c r="G1496" s="5" t="s">
        <v>327</v>
      </c>
      <c r="H1496" s="5" t="s">
        <v>1763</v>
      </c>
      <c r="J1496" s="8"/>
      <c r="K1496" s="8"/>
      <c r="T1496" s="1"/>
      <c r="U1496" s="1"/>
      <c r="V1496" s="1"/>
      <c r="W1496" s="1"/>
      <c r="X1496" s="1"/>
    </row>
    <row r="1497" spans="5:24">
      <c r="E1497" s="2"/>
      <c r="G1497" s="5" t="s">
        <v>327</v>
      </c>
      <c r="H1497" s="5" t="s">
        <v>1764</v>
      </c>
      <c r="J1497" s="8"/>
      <c r="K1497" s="8"/>
      <c r="T1497" s="1"/>
      <c r="U1497" s="1"/>
      <c r="V1497" s="1"/>
      <c r="W1497" s="1"/>
      <c r="X1497" s="1"/>
    </row>
    <row r="1498" spans="5:24">
      <c r="E1498" s="2"/>
      <c r="G1498" s="5" t="s">
        <v>327</v>
      </c>
      <c r="H1498" s="5" t="s">
        <v>1765</v>
      </c>
      <c r="J1498" s="8"/>
      <c r="K1498" s="8"/>
      <c r="T1498" s="1"/>
      <c r="U1498" s="1"/>
      <c r="V1498" s="1"/>
      <c r="W1498" s="1"/>
      <c r="X1498" s="1"/>
    </row>
    <row r="1499" spans="5:24">
      <c r="E1499" s="2"/>
      <c r="G1499" s="5" t="s">
        <v>327</v>
      </c>
      <c r="H1499" s="5" t="s">
        <v>1766</v>
      </c>
      <c r="J1499" s="8"/>
      <c r="K1499" s="8"/>
      <c r="T1499" s="1"/>
      <c r="U1499" s="1"/>
      <c r="V1499" s="1"/>
      <c r="W1499" s="1"/>
      <c r="X1499" s="1"/>
    </row>
    <row r="1500" spans="5:24">
      <c r="E1500" s="2"/>
      <c r="G1500" s="5" t="s">
        <v>327</v>
      </c>
      <c r="H1500" s="5" t="s">
        <v>1767</v>
      </c>
      <c r="J1500" s="8"/>
      <c r="K1500" s="8"/>
      <c r="T1500" s="1"/>
      <c r="U1500" s="1"/>
      <c r="V1500" s="1"/>
      <c r="W1500" s="1"/>
      <c r="X1500" s="1"/>
    </row>
    <row r="1501" spans="5:24">
      <c r="E1501" s="2"/>
      <c r="G1501" s="5" t="s">
        <v>327</v>
      </c>
      <c r="H1501" s="5" t="s">
        <v>1768</v>
      </c>
      <c r="J1501" s="8"/>
      <c r="K1501" s="8"/>
      <c r="T1501" s="1"/>
      <c r="U1501" s="1"/>
      <c r="V1501" s="1"/>
      <c r="W1501" s="1"/>
      <c r="X1501" s="1"/>
    </row>
    <row r="1502" spans="5:24">
      <c r="E1502" s="2"/>
      <c r="G1502" s="5" t="s">
        <v>327</v>
      </c>
      <c r="H1502" s="5" t="s">
        <v>1769</v>
      </c>
      <c r="J1502" s="8"/>
      <c r="K1502" s="8"/>
      <c r="T1502" s="1"/>
      <c r="U1502" s="1"/>
      <c r="V1502" s="1"/>
      <c r="W1502" s="1"/>
      <c r="X1502" s="1"/>
    </row>
    <row r="1503" spans="5:24">
      <c r="E1503" s="2"/>
      <c r="G1503" s="5" t="s">
        <v>327</v>
      </c>
      <c r="H1503" s="5" t="s">
        <v>1770</v>
      </c>
      <c r="J1503" s="8"/>
      <c r="K1503" s="8"/>
      <c r="T1503" s="1"/>
      <c r="U1503" s="1"/>
      <c r="V1503" s="1"/>
      <c r="W1503" s="1"/>
      <c r="X1503" s="1"/>
    </row>
    <row r="1504" spans="5:24">
      <c r="E1504" s="2"/>
      <c r="G1504" s="5" t="s">
        <v>1771</v>
      </c>
      <c r="H1504" s="5" t="s">
        <v>1772</v>
      </c>
      <c r="J1504" s="8"/>
      <c r="K1504" s="8"/>
      <c r="T1504" s="1"/>
      <c r="U1504" s="1"/>
      <c r="V1504" s="1"/>
      <c r="W1504" s="1"/>
      <c r="X1504" s="1"/>
    </row>
    <row r="1505" spans="5:24">
      <c r="E1505" s="2"/>
      <c r="G1505" s="5" t="s">
        <v>327</v>
      </c>
      <c r="H1505" s="5" t="s">
        <v>1773</v>
      </c>
      <c r="J1505" s="8"/>
      <c r="K1505" s="8"/>
      <c r="T1505" s="1"/>
      <c r="U1505" s="1"/>
      <c r="V1505" s="1"/>
      <c r="W1505" s="1"/>
      <c r="X1505" s="1"/>
    </row>
    <row r="1506" spans="5:24">
      <c r="E1506" s="2"/>
      <c r="G1506" s="5" t="s">
        <v>327</v>
      </c>
      <c r="H1506" s="5" t="s">
        <v>1774</v>
      </c>
      <c r="J1506" s="8"/>
      <c r="K1506" s="8"/>
      <c r="T1506" s="1"/>
      <c r="U1506" s="1"/>
      <c r="V1506" s="1"/>
      <c r="W1506" s="1"/>
      <c r="X1506" s="1"/>
    </row>
    <row r="1507" spans="5:24">
      <c r="E1507" s="2"/>
      <c r="G1507" s="5" t="s">
        <v>327</v>
      </c>
      <c r="H1507" s="5" t="s">
        <v>1775</v>
      </c>
      <c r="J1507" s="8"/>
      <c r="K1507" s="8"/>
      <c r="T1507" s="1"/>
      <c r="U1507" s="1"/>
      <c r="V1507" s="1"/>
      <c r="W1507" s="1"/>
      <c r="X1507" s="1"/>
    </row>
    <row r="1508" spans="5:24">
      <c r="E1508" s="2"/>
      <c r="G1508" s="5" t="s">
        <v>327</v>
      </c>
      <c r="H1508" s="5" t="s">
        <v>1776</v>
      </c>
      <c r="J1508" s="8"/>
      <c r="K1508" s="8"/>
      <c r="T1508" s="1"/>
      <c r="U1508" s="1"/>
      <c r="V1508" s="1"/>
      <c r="W1508" s="1"/>
      <c r="X1508" s="1"/>
    </row>
    <row r="1509" spans="5:24">
      <c r="E1509" s="2"/>
      <c r="G1509" s="5" t="s">
        <v>327</v>
      </c>
      <c r="H1509" s="5" t="s">
        <v>1777</v>
      </c>
      <c r="J1509" s="8"/>
      <c r="K1509" s="8"/>
      <c r="T1509" s="1"/>
      <c r="U1509" s="1"/>
      <c r="V1509" s="1"/>
      <c r="W1509" s="1"/>
      <c r="X1509" s="1"/>
    </row>
    <row r="1510" spans="5:24">
      <c r="E1510" s="2"/>
      <c r="G1510" s="5" t="s">
        <v>327</v>
      </c>
      <c r="H1510" s="5" t="s">
        <v>1778</v>
      </c>
      <c r="J1510" s="8"/>
      <c r="K1510" s="8"/>
      <c r="T1510" s="1"/>
      <c r="U1510" s="1"/>
      <c r="V1510" s="1"/>
      <c r="W1510" s="1"/>
      <c r="X1510" s="1"/>
    </row>
    <row r="1511" spans="5:24">
      <c r="E1511" s="2"/>
      <c r="G1511" s="5" t="s">
        <v>327</v>
      </c>
      <c r="H1511" s="5" t="s">
        <v>1779</v>
      </c>
      <c r="J1511" s="8"/>
      <c r="K1511" s="8"/>
      <c r="T1511" s="1"/>
      <c r="U1511" s="1"/>
      <c r="V1511" s="1"/>
      <c r="W1511" s="1"/>
      <c r="X1511" s="1"/>
    </row>
    <row r="1512" spans="5:24">
      <c r="E1512" s="2"/>
      <c r="G1512" s="5" t="s">
        <v>327</v>
      </c>
      <c r="H1512" s="5" t="s">
        <v>1780</v>
      </c>
      <c r="J1512" s="8"/>
      <c r="K1512" s="8"/>
      <c r="T1512" s="1"/>
      <c r="U1512" s="1"/>
      <c r="V1512" s="1"/>
      <c r="W1512" s="1"/>
      <c r="X1512" s="1"/>
    </row>
    <row r="1513" spans="5:24">
      <c r="E1513" s="2"/>
      <c r="G1513" s="5" t="s">
        <v>327</v>
      </c>
      <c r="H1513" s="5" t="s">
        <v>1781</v>
      </c>
      <c r="J1513" s="8"/>
      <c r="K1513" s="8"/>
      <c r="T1513" s="1"/>
      <c r="U1513" s="1"/>
      <c r="V1513" s="1"/>
      <c r="W1513" s="1"/>
      <c r="X1513" s="1"/>
    </row>
    <row r="1514" spans="5:24">
      <c r="E1514" s="2"/>
      <c r="G1514" s="5" t="s">
        <v>327</v>
      </c>
      <c r="H1514" s="5" t="s">
        <v>1782</v>
      </c>
      <c r="J1514" s="8"/>
      <c r="K1514" s="8"/>
      <c r="T1514" s="1"/>
      <c r="U1514" s="1"/>
      <c r="V1514" s="1"/>
      <c r="W1514" s="1"/>
      <c r="X1514" s="1"/>
    </row>
    <row r="1515" spans="5:24">
      <c r="E1515" s="2"/>
      <c r="G1515" s="5" t="s">
        <v>327</v>
      </c>
      <c r="H1515" s="5" t="s">
        <v>1783</v>
      </c>
      <c r="J1515" s="8"/>
      <c r="K1515" s="8"/>
      <c r="T1515" s="1"/>
      <c r="U1515" s="1"/>
      <c r="V1515" s="1"/>
      <c r="W1515" s="1"/>
      <c r="X1515" s="1"/>
    </row>
    <row r="1516" spans="5:24">
      <c r="E1516" s="2"/>
      <c r="G1516" s="5" t="s">
        <v>327</v>
      </c>
      <c r="H1516" s="5" t="s">
        <v>1784</v>
      </c>
      <c r="J1516" s="8"/>
      <c r="K1516" s="8"/>
      <c r="T1516" s="1"/>
      <c r="U1516" s="1"/>
      <c r="V1516" s="1"/>
      <c r="W1516" s="1"/>
      <c r="X1516" s="1"/>
    </row>
    <row r="1517" spans="5:24">
      <c r="E1517" s="2"/>
      <c r="G1517" s="5" t="s">
        <v>327</v>
      </c>
      <c r="H1517" s="5" t="s">
        <v>1785</v>
      </c>
      <c r="J1517" s="8"/>
      <c r="K1517" s="8"/>
      <c r="T1517" s="1"/>
      <c r="U1517" s="1"/>
      <c r="V1517" s="1"/>
      <c r="W1517" s="1"/>
      <c r="X1517" s="1"/>
    </row>
    <row r="1518" spans="5:24">
      <c r="E1518" s="2"/>
      <c r="G1518" s="5" t="s">
        <v>327</v>
      </c>
      <c r="H1518" s="5" t="s">
        <v>1786</v>
      </c>
      <c r="J1518" s="8"/>
      <c r="K1518" s="8"/>
      <c r="T1518" s="1"/>
      <c r="U1518" s="1"/>
      <c r="V1518" s="1"/>
      <c r="W1518" s="1"/>
      <c r="X1518" s="1"/>
    </row>
    <row r="1519" spans="5:24">
      <c r="E1519" s="2"/>
      <c r="G1519" s="5" t="s">
        <v>327</v>
      </c>
      <c r="H1519" s="5" t="s">
        <v>1787</v>
      </c>
      <c r="J1519" s="8"/>
      <c r="K1519" s="8"/>
      <c r="T1519" s="1"/>
      <c r="U1519" s="1"/>
      <c r="V1519" s="1"/>
      <c r="W1519" s="1"/>
      <c r="X1519" s="1"/>
    </row>
    <row r="1520" spans="5:24">
      <c r="E1520" s="2"/>
      <c r="G1520" s="5" t="s">
        <v>327</v>
      </c>
      <c r="H1520" s="5" t="s">
        <v>1788</v>
      </c>
      <c r="J1520" s="8"/>
      <c r="K1520" s="8"/>
      <c r="T1520" s="1"/>
      <c r="U1520" s="1"/>
      <c r="V1520" s="1"/>
      <c r="W1520" s="1"/>
      <c r="X1520" s="1"/>
    </row>
    <row r="1521" spans="5:24">
      <c r="E1521" s="2"/>
      <c r="G1521" s="5" t="s">
        <v>327</v>
      </c>
      <c r="H1521" s="5" t="s">
        <v>1789</v>
      </c>
      <c r="J1521" s="8"/>
      <c r="K1521" s="8"/>
      <c r="T1521" s="1"/>
      <c r="U1521" s="1"/>
      <c r="V1521" s="1"/>
      <c r="W1521" s="1"/>
      <c r="X1521" s="1"/>
    </row>
    <row r="1522" spans="5:24">
      <c r="E1522" s="2"/>
      <c r="G1522" s="5" t="s">
        <v>327</v>
      </c>
      <c r="H1522" s="5" t="s">
        <v>1790</v>
      </c>
      <c r="J1522" s="8"/>
      <c r="K1522" s="8"/>
      <c r="T1522" s="1"/>
      <c r="U1522" s="1"/>
      <c r="V1522" s="1"/>
      <c r="W1522" s="1"/>
      <c r="X1522" s="1"/>
    </row>
    <row r="1523" spans="5:24">
      <c r="E1523" s="2"/>
      <c r="G1523" s="5" t="s">
        <v>327</v>
      </c>
      <c r="H1523" s="5" t="s">
        <v>1532</v>
      </c>
      <c r="J1523" s="8"/>
      <c r="K1523" s="8"/>
      <c r="T1523" s="1"/>
      <c r="U1523" s="1"/>
      <c r="V1523" s="1"/>
      <c r="W1523" s="1"/>
      <c r="X1523" s="1"/>
    </row>
    <row r="1524" spans="5:24">
      <c r="E1524" s="2"/>
      <c r="G1524" s="5" t="s">
        <v>327</v>
      </c>
      <c r="H1524" s="5" t="s">
        <v>1791</v>
      </c>
      <c r="J1524" s="8"/>
      <c r="K1524" s="8"/>
      <c r="T1524" s="1"/>
      <c r="U1524" s="1"/>
      <c r="V1524" s="1"/>
      <c r="W1524" s="1"/>
      <c r="X1524" s="1"/>
    </row>
    <row r="1525" spans="5:24">
      <c r="E1525" s="2"/>
      <c r="G1525" s="5" t="s">
        <v>327</v>
      </c>
      <c r="H1525" s="5" t="s">
        <v>1792</v>
      </c>
      <c r="J1525" s="8"/>
      <c r="K1525" s="8"/>
      <c r="T1525" s="1"/>
      <c r="U1525" s="1"/>
      <c r="V1525" s="1"/>
      <c r="W1525" s="1"/>
      <c r="X1525" s="1"/>
    </row>
    <row r="1526" spans="5:24">
      <c r="E1526" s="2"/>
      <c r="G1526" s="5" t="s">
        <v>327</v>
      </c>
      <c r="H1526" s="5" t="s">
        <v>1793</v>
      </c>
      <c r="J1526" s="8"/>
      <c r="K1526" s="8"/>
      <c r="T1526" s="1"/>
      <c r="U1526" s="1"/>
      <c r="V1526" s="1"/>
      <c r="W1526" s="1"/>
      <c r="X1526" s="1"/>
    </row>
    <row r="1527" spans="5:24">
      <c r="E1527" s="2"/>
      <c r="G1527" s="5" t="s">
        <v>327</v>
      </c>
      <c r="H1527" s="5" t="s">
        <v>573</v>
      </c>
      <c r="J1527" s="8"/>
      <c r="K1527" s="8"/>
      <c r="T1527" s="1"/>
      <c r="U1527" s="1"/>
      <c r="V1527" s="1"/>
      <c r="W1527" s="1"/>
      <c r="X1527" s="1"/>
    </row>
    <row r="1528" spans="5:24">
      <c r="E1528" s="2"/>
      <c r="G1528" s="5" t="s">
        <v>327</v>
      </c>
      <c r="H1528" s="5" t="s">
        <v>1794</v>
      </c>
      <c r="J1528" s="8"/>
      <c r="K1528" s="8"/>
      <c r="T1528" s="1"/>
      <c r="U1528" s="1"/>
      <c r="V1528" s="1"/>
      <c r="W1528" s="1"/>
      <c r="X1528" s="1"/>
    </row>
    <row r="1529" spans="5:24">
      <c r="E1529" s="2"/>
      <c r="G1529" s="5" t="s">
        <v>327</v>
      </c>
      <c r="H1529" s="5" t="s">
        <v>1795</v>
      </c>
      <c r="J1529" s="8"/>
      <c r="K1529" s="8"/>
      <c r="T1529" s="1"/>
      <c r="U1529" s="1"/>
      <c r="V1529" s="1"/>
      <c r="W1529" s="1"/>
      <c r="X1529" s="1"/>
    </row>
    <row r="1530" spans="5:24">
      <c r="E1530" s="2"/>
      <c r="G1530" s="5" t="s">
        <v>327</v>
      </c>
      <c r="H1530" s="5" t="s">
        <v>1796</v>
      </c>
      <c r="J1530" s="8"/>
      <c r="K1530" s="8"/>
      <c r="T1530" s="1"/>
      <c r="U1530" s="1"/>
      <c r="V1530" s="1"/>
      <c r="W1530" s="1"/>
      <c r="X1530" s="1"/>
    </row>
    <row r="1531" spans="5:24">
      <c r="E1531" s="2"/>
      <c r="G1531" s="5" t="s">
        <v>327</v>
      </c>
      <c r="H1531" s="5" t="s">
        <v>1797</v>
      </c>
      <c r="J1531" s="8"/>
      <c r="K1531" s="8"/>
      <c r="T1531" s="1"/>
      <c r="U1531" s="1"/>
      <c r="V1531" s="1"/>
      <c r="W1531" s="1"/>
      <c r="X1531" s="1"/>
    </row>
    <row r="1532" spans="5:24">
      <c r="E1532" s="2"/>
      <c r="G1532" s="5" t="s">
        <v>327</v>
      </c>
      <c r="H1532" s="5" t="s">
        <v>1798</v>
      </c>
      <c r="J1532" s="8"/>
      <c r="K1532" s="8"/>
      <c r="T1532" s="1"/>
      <c r="U1532" s="1"/>
      <c r="V1532" s="1"/>
      <c r="W1532" s="1"/>
      <c r="X1532" s="1"/>
    </row>
    <row r="1533" spans="5:24">
      <c r="E1533" s="2"/>
      <c r="G1533" s="5" t="s">
        <v>327</v>
      </c>
      <c r="H1533" s="5" t="s">
        <v>1799</v>
      </c>
      <c r="J1533" s="8"/>
      <c r="K1533" s="8"/>
      <c r="T1533" s="1"/>
      <c r="U1533" s="1"/>
      <c r="V1533" s="1"/>
      <c r="W1533" s="1"/>
      <c r="X1533" s="1"/>
    </row>
    <row r="1534" spans="5:24">
      <c r="E1534" s="2"/>
      <c r="G1534" s="5" t="s">
        <v>327</v>
      </c>
      <c r="H1534" s="5" t="s">
        <v>1800</v>
      </c>
      <c r="J1534" s="8"/>
      <c r="K1534" s="8"/>
      <c r="T1534" s="1"/>
      <c r="U1534" s="1"/>
      <c r="V1534" s="1"/>
      <c r="W1534" s="1"/>
      <c r="X1534" s="1"/>
    </row>
    <row r="1535" spans="5:24">
      <c r="E1535" s="2"/>
      <c r="G1535" s="5" t="s">
        <v>327</v>
      </c>
      <c r="H1535" s="5" t="s">
        <v>1801</v>
      </c>
      <c r="J1535" s="8"/>
      <c r="K1535" s="8"/>
      <c r="T1535" s="1"/>
      <c r="U1535" s="1"/>
      <c r="V1535" s="1"/>
      <c r="W1535" s="1"/>
      <c r="X1535" s="1"/>
    </row>
    <row r="1536" spans="5:24">
      <c r="E1536" s="2"/>
      <c r="G1536" s="5" t="s">
        <v>329</v>
      </c>
      <c r="H1536" s="5" t="s">
        <v>1802</v>
      </c>
      <c r="J1536" s="8"/>
      <c r="K1536" s="8"/>
      <c r="T1536" s="1"/>
      <c r="U1536" s="1"/>
      <c r="V1536" s="1"/>
      <c r="W1536" s="1"/>
      <c r="X1536" s="1"/>
    </row>
    <row r="1537" spans="5:24">
      <c r="E1537" s="2"/>
      <c r="G1537" s="5" t="s">
        <v>329</v>
      </c>
      <c r="H1537" s="5" t="s">
        <v>1803</v>
      </c>
      <c r="J1537" s="8"/>
      <c r="K1537" s="8"/>
      <c r="T1537" s="1"/>
      <c r="U1537" s="1"/>
      <c r="V1537" s="1"/>
      <c r="W1537" s="1"/>
      <c r="X1537" s="1"/>
    </row>
    <row r="1538" spans="5:24">
      <c r="E1538" s="2"/>
      <c r="G1538" s="5" t="s">
        <v>329</v>
      </c>
      <c r="H1538" s="5" t="s">
        <v>1804</v>
      </c>
      <c r="J1538" s="8"/>
      <c r="K1538" s="8"/>
      <c r="T1538" s="1"/>
      <c r="U1538" s="1"/>
      <c r="V1538" s="1"/>
      <c r="W1538" s="1"/>
      <c r="X1538" s="1"/>
    </row>
    <row r="1539" spans="5:24">
      <c r="E1539" s="2"/>
      <c r="G1539" s="5" t="s">
        <v>329</v>
      </c>
      <c r="H1539" s="5" t="s">
        <v>1805</v>
      </c>
      <c r="J1539" s="8"/>
      <c r="K1539" s="8"/>
      <c r="T1539" s="1"/>
      <c r="U1539" s="1"/>
      <c r="V1539" s="1"/>
      <c r="W1539" s="1"/>
      <c r="X1539" s="1"/>
    </row>
    <row r="1540" spans="5:24">
      <c r="E1540" s="2"/>
      <c r="G1540" s="5" t="s">
        <v>329</v>
      </c>
      <c r="H1540" s="5" t="s">
        <v>1806</v>
      </c>
      <c r="J1540" s="8"/>
      <c r="K1540" s="8"/>
      <c r="T1540" s="1"/>
      <c r="U1540" s="1"/>
      <c r="V1540" s="1"/>
      <c r="W1540" s="1"/>
      <c r="X1540" s="1"/>
    </row>
    <row r="1541" spans="5:24">
      <c r="E1541" s="2"/>
      <c r="G1541" s="5" t="s">
        <v>329</v>
      </c>
      <c r="H1541" s="5" t="s">
        <v>1807</v>
      </c>
      <c r="J1541" s="8"/>
      <c r="K1541" s="8"/>
      <c r="T1541" s="1"/>
      <c r="U1541" s="1"/>
      <c r="V1541" s="1"/>
      <c r="W1541" s="1"/>
      <c r="X1541" s="1"/>
    </row>
    <row r="1542" spans="5:24">
      <c r="E1542" s="2"/>
      <c r="G1542" s="5" t="s">
        <v>329</v>
      </c>
      <c r="H1542" s="5" t="s">
        <v>1808</v>
      </c>
      <c r="J1542" s="8"/>
      <c r="K1542" s="8"/>
      <c r="T1542" s="1"/>
      <c r="U1542" s="1"/>
      <c r="V1542" s="1"/>
      <c r="W1542" s="1"/>
      <c r="X1542" s="1"/>
    </row>
    <row r="1543" spans="5:24">
      <c r="E1543" s="2"/>
      <c r="G1543" s="5" t="s">
        <v>329</v>
      </c>
      <c r="H1543" s="5" t="s">
        <v>1809</v>
      </c>
      <c r="J1543" s="8"/>
      <c r="K1543" s="8"/>
      <c r="T1543" s="1"/>
      <c r="U1543" s="1"/>
      <c r="V1543" s="1"/>
      <c r="W1543" s="1"/>
      <c r="X1543" s="1"/>
    </row>
    <row r="1544" spans="5:24">
      <c r="E1544" s="2"/>
      <c r="G1544" s="5" t="s">
        <v>329</v>
      </c>
      <c r="H1544" s="5" t="s">
        <v>1810</v>
      </c>
      <c r="J1544" s="8"/>
      <c r="K1544" s="8"/>
      <c r="T1544" s="1"/>
      <c r="U1544" s="1"/>
      <c r="V1544" s="1"/>
      <c r="W1544" s="1"/>
      <c r="X1544" s="1"/>
    </row>
    <row r="1545" spans="5:24">
      <c r="E1545" s="2"/>
      <c r="G1545" s="5" t="s">
        <v>329</v>
      </c>
      <c r="H1545" s="5" t="s">
        <v>1811</v>
      </c>
      <c r="J1545" s="8"/>
      <c r="K1545" s="8"/>
      <c r="T1545" s="1"/>
      <c r="U1545" s="1"/>
      <c r="V1545" s="1"/>
      <c r="W1545" s="1"/>
      <c r="X1545" s="1"/>
    </row>
    <row r="1546" spans="5:24">
      <c r="E1546" s="2"/>
      <c r="G1546" s="5" t="s">
        <v>329</v>
      </c>
      <c r="H1546" s="5" t="s">
        <v>1812</v>
      </c>
      <c r="J1546" s="8"/>
      <c r="K1546" s="8"/>
      <c r="T1546" s="1"/>
      <c r="U1546" s="1"/>
      <c r="V1546" s="1"/>
      <c r="W1546" s="1"/>
      <c r="X1546" s="1"/>
    </row>
    <row r="1547" spans="5:24">
      <c r="E1547" s="2"/>
      <c r="G1547" s="5" t="s">
        <v>329</v>
      </c>
      <c r="H1547" s="5" t="s">
        <v>1813</v>
      </c>
      <c r="J1547" s="8"/>
      <c r="K1547" s="8"/>
      <c r="T1547" s="1"/>
      <c r="U1547" s="1"/>
      <c r="V1547" s="1"/>
      <c r="W1547" s="1"/>
      <c r="X1547" s="1"/>
    </row>
    <row r="1548" spans="5:24">
      <c r="E1548" s="2"/>
      <c r="G1548" s="5" t="s">
        <v>329</v>
      </c>
      <c r="H1548" s="5" t="s">
        <v>1814</v>
      </c>
      <c r="J1548" s="8"/>
      <c r="K1548" s="8"/>
      <c r="T1548" s="1"/>
      <c r="U1548" s="1"/>
      <c r="V1548" s="1"/>
      <c r="W1548" s="1"/>
      <c r="X1548" s="1"/>
    </row>
    <row r="1549" spans="5:24">
      <c r="E1549" s="2"/>
      <c r="G1549" s="5" t="s">
        <v>329</v>
      </c>
      <c r="H1549" s="5" t="s">
        <v>1815</v>
      </c>
      <c r="J1549" s="8"/>
      <c r="K1549" s="8"/>
      <c r="T1549" s="1"/>
      <c r="U1549" s="1"/>
      <c r="V1549" s="1"/>
      <c r="W1549" s="1"/>
      <c r="X1549" s="1"/>
    </row>
    <row r="1550" spans="5:24">
      <c r="E1550" s="2"/>
      <c r="G1550" s="5" t="s">
        <v>329</v>
      </c>
      <c r="H1550" s="5" t="s">
        <v>1816</v>
      </c>
      <c r="J1550" s="8"/>
      <c r="K1550" s="8"/>
      <c r="T1550" s="1"/>
      <c r="U1550" s="1"/>
      <c r="V1550" s="1"/>
      <c r="W1550" s="1"/>
      <c r="X1550" s="1"/>
    </row>
    <row r="1551" spans="5:24">
      <c r="E1551" s="2"/>
      <c r="G1551" s="5" t="s">
        <v>329</v>
      </c>
      <c r="H1551" s="5" t="s">
        <v>1817</v>
      </c>
      <c r="J1551" s="8"/>
      <c r="K1551" s="8"/>
      <c r="T1551" s="1"/>
      <c r="U1551" s="1"/>
      <c r="V1551" s="1"/>
      <c r="W1551" s="1"/>
      <c r="X1551" s="1"/>
    </row>
    <row r="1552" spans="5:24">
      <c r="E1552" s="2"/>
      <c r="G1552" s="5" t="s">
        <v>329</v>
      </c>
      <c r="H1552" s="5" t="s">
        <v>1818</v>
      </c>
      <c r="J1552" s="8"/>
      <c r="K1552" s="8"/>
      <c r="T1552" s="1"/>
      <c r="U1552" s="1"/>
      <c r="V1552" s="1"/>
      <c r="W1552" s="1"/>
      <c r="X1552" s="1"/>
    </row>
    <row r="1553" spans="5:24">
      <c r="E1553" s="2"/>
      <c r="G1553" s="5" t="s">
        <v>329</v>
      </c>
      <c r="H1553" s="5" t="s">
        <v>1819</v>
      </c>
      <c r="J1553" s="8"/>
      <c r="K1553" s="8"/>
      <c r="T1553" s="1"/>
      <c r="U1553" s="1"/>
      <c r="V1553" s="1"/>
      <c r="W1553" s="1"/>
      <c r="X1553" s="1"/>
    </row>
    <row r="1554" spans="5:24">
      <c r="E1554" s="2"/>
      <c r="G1554" s="5" t="s">
        <v>329</v>
      </c>
      <c r="H1554" s="5" t="s">
        <v>1820</v>
      </c>
      <c r="J1554" s="8"/>
      <c r="K1554" s="8"/>
      <c r="T1554" s="1"/>
      <c r="U1554" s="1"/>
      <c r="V1554" s="1"/>
      <c r="W1554" s="1"/>
      <c r="X1554" s="1"/>
    </row>
    <row r="1555" spans="5:24">
      <c r="E1555" s="2"/>
      <c r="G1555" s="5" t="s">
        <v>329</v>
      </c>
      <c r="H1555" s="5" t="s">
        <v>1821</v>
      </c>
      <c r="J1555" s="8"/>
      <c r="K1555" s="8"/>
      <c r="T1555" s="1"/>
      <c r="U1555" s="1"/>
      <c r="V1555" s="1"/>
      <c r="W1555" s="1"/>
      <c r="X1555" s="1"/>
    </row>
    <row r="1556" spans="5:24">
      <c r="E1556" s="2"/>
      <c r="G1556" s="5" t="s">
        <v>331</v>
      </c>
      <c r="H1556" s="5" t="s">
        <v>1822</v>
      </c>
      <c r="J1556" s="8"/>
      <c r="K1556" s="8"/>
      <c r="T1556" s="1"/>
      <c r="U1556" s="1"/>
      <c r="V1556" s="1"/>
      <c r="W1556" s="1"/>
      <c r="X1556" s="1"/>
    </row>
    <row r="1557" spans="5:24">
      <c r="E1557" s="2"/>
      <c r="G1557" s="5" t="s">
        <v>331</v>
      </c>
      <c r="H1557" s="5" t="s">
        <v>1823</v>
      </c>
      <c r="J1557" s="8"/>
      <c r="K1557" s="8"/>
      <c r="T1557" s="1"/>
      <c r="U1557" s="1"/>
      <c r="V1557" s="1"/>
      <c r="W1557" s="1"/>
      <c r="X1557" s="1"/>
    </row>
    <row r="1558" spans="5:24">
      <c r="E1558" s="2"/>
      <c r="G1558" s="5" t="s">
        <v>331</v>
      </c>
      <c r="H1558" s="5" t="s">
        <v>1824</v>
      </c>
      <c r="J1558" s="8"/>
      <c r="K1558" s="8"/>
      <c r="T1558" s="1"/>
      <c r="U1558" s="1"/>
      <c r="V1558" s="1"/>
      <c r="W1558" s="1"/>
      <c r="X1558" s="1"/>
    </row>
    <row r="1559" spans="5:24">
      <c r="E1559" s="2"/>
      <c r="G1559" s="5" t="s">
        <v>331</v>
      </c>
      <c r="H1559" s="5" t="s">
        <v>1825</v>
      </c>
      <c r="J1559" s="8"/>
      <c r="K1559" s="8"/>
      <c r="T1559" s="1"/>
      <c r="U1559" s="1"/>
      <c r="V1559" s="1"/>
      <c r="W1559" s="1"/>
      <c r="X1559" s="1"/>
    </row>
    <row r="1560" spans="5:24">
      <c r="E1560" s="2"/>
      <c r="G1560" s="5" t="s">
        <v>331</v>
      </c>
      <c r="H1560" s="5" t="s">
        <v>1826</v>
      </c>
      <c r="J1560" s="8"/>
      <c r="K1560" s="8"/>
      <c r="T1560" s="1"/>
      <c r="U1560" s="1"/>
      <c r="V1560" s="1"/>
      <c r="W1560" s="1"/>
      <c r="X1560" s="1"/>
    </row>
    <row r="1561" spans="5:24">
      <c r="E1561" s="2"/>
      <c r="G1561" s="5" t="s">
        <v>331</v>
      </c>
      <c r="H1561" s="5" t="s">
        <v>1827</v>
      </c>
      <c r="J1561" s="8"/>
      <c r="K1561" s="8"/>
      <c r="T1561" s="1"/>
      <c r="U1561" s="1"/>
      <c r="V1561" s="1"/>
      <c r="W1561" s="1"/>
      <c r="X1561" s="1"/>
    </row>
    <row r="1562" spans="5:24">
      <c r="E1562" s="2"/>
      <c r="G1562" s="5" t="s">
        <v>331</v>
      </c>
      <c r="H1562" s="5" t="s">
        <v>1828</v>
      </c>
      <c r="J1562" s="8"/>
      <c r="K1562" s="8"/>
      <c r="T1562" s="1"/>
      <c r="U1562" s="1"/>
      <c r="V1562" s="1"/>
      <c r="W1562" s="1"/>
      <c r="X1562" s="1"/>
    </row>
    <row r="1563" spans="5:24">
      <c r="E1563" s="2"/>
      <c r="G1563" s="5" t="s">
        <v>331</v>
      </c>
      <c r="H1563" s="5" t="s">
        <v>1829</v>
      </c>
      <c r="J1563" s="8"/>
      <c r="K1563" s="8"/>
      <c r="T1563" s="1"/>
      <c r="U1563" s="1"/>
      <c r="V1563" s="1"/>
      <c r="W1563" s="1"/>
      <c r="X1563" s="1"/>
    </row>
    <row r="1564" spans="5:24">
      <c r="E1564" s="2"/>
      <c r="G1564" s="5" t="s">
        <v>331</v>
      </c>
      <c r="H1564" s="5" t="s">
        <v>1830</v>
      </c>
      <c r="J1564" s="8"/>
      <c r="K1564" s="8"/>
      <c r="T1564" s="1"/>
      <c r="U1564" s="1"/>
      <c r="V1564" s="1"/>
      <c r="W1564" s="1"/>
      <c r="X1564" s="1"/>
    </row>
    <row r="1565" spans="5:24">
      <c r="E1565" s="2"/>
      <c r="G1565" s="5" t="s">
        <v>331</v>
      </c>
      <c r="H1565" s="5" t="s">
        <v>1831</v>
      </c>
      <c r="J1565" s="8"/>
      <c r="K1565" s="8"/>
      <c r="T1565" s="1"/>
      <c r="U1565" s="1"/>
      <c r="V1565" s="1"/>
      <c r="W1565" s="1"/>
      <c r="X1565" s="1"/>
    </row>
    <row r="1566" spans="5:24">
      <c r="E1566" s="2"/>
      <c r="G1566" s="5" t="s">
        <v>331</v>
      </c>
      <c r="H1566" s="5" t="s">
        <v>1832</v>
      </c>
      <c r="J1566" s="8"/>
      <c r="K1566" s="8"/>
      <c r="T1566" s="1"/>
      <c r="U1566" s="1"/>
      <c r="V1566" s="1"/>
      <c r="W1566" s="1"/>
      <c r="X1566" s="1"/>
    </row>
    <row r="1567" spans="5:24">
      <c r="E1567" s="2"/>
      <c r="G1567" s="5" t="s">
        <v>331</v>
      </c>
      <c r="H1567" s="5" t="s">
        <v>1833</v>
      </c>
      <c r="J1567" s="8"/>
      <c r="K1567" s="8"/>
      <c r="T1567" s="1"/>
      <c r="U1567" s="1"/>
      <c r="V1567" s="1"/>
      <c r="W1567" s="1"/>
      <c r="X1567" s="1"/>
    </row>
    <row r="1568" spans="5:24">
      <c r="E1568" s="2"/>
      <c r="G1568" s="5" t="s">
        <v>331</v>
      </c>
      <c r="H1568" s="5" t="s">
        <v>1834</v>
      </c>
      <c r="J1568" s="8"/>
      <c r="K1568" s="8"/>
      <c r="T1568" s="1"/>
      <c r="U1568" s="1"/>
      <c r="V1568" s="1"/>
      <c r="W1568" s="1"/>
      <c r="X1568" s="1"/>
    </row>
    <row r="1569" spans="5:24">
      <c r="E1569" s="2"/>
      <c r="G1569" s="5" t="s">
        <v>331</v>
      </c>
      <c r="H1569" s="5" t="s">
        <v>1835</v>
      </c>
      <c r="J1569" s="8"/>
      <c r="K1569" s="8"/>
      <c r="T1569" s="1"/>
      <c r="U1569" s="1"/>
      <c r="V1569" s="1"/>
      <c r="W1569" s="1"/>
      <c r="X1569" s="1"/>
    </row>
    <row r="1570" spans="5:24">
      <c r="E1570" s="2"/>
      <c r="G1570" s="5" t="s">
        <v>331</v>
      </c>
      <c r="H1570" s="5" t="s">
        <v>1836</v>
      </c>
      <c r="J1570" s="8"/>
      <c r="K1570" s="8"/>
      <c r="T1570" s="1"/>
      <c r="U1570" s="1"/>
      <c r="V1570" s="1"/>
      <c r="W1570" s="1"/>
      <c r="X1570" s="1"/>
    </row>
    <row r="1571" spans="5:24">
      <c r="E1571" s="2"/>
      <c r="G1571" s="5" t="s">
        <v>331</v>
      </c>
      <c r="H1571" s="5" t="s">
        <v>1837</v>
      </c>
      <c r="J1571" s="8"/>
      <c r="K1571" s="8"/>
      <c r="T1571" s="1"/>
      <c r="U1571" s="1"/>
      <c r="V1571" s="1"/>
      <c r="W1571" s="1"/>
      <c r="X1571" s="1"/>
    </row>
    <row r="1572" spans="5:24">
      <c r="E1572" s="2"/>
      <c r="G1572" s="5" t="s">
        <v>331</v>
      </c>
      <c r="H1572" s="5" t="s">
        <v>1838</v>
      </c>
      <c r="J1572" s="8"/>
      <c r="K1572" s="8"/>
      <c r="T1572" s="1"/>
      <c r="U1572" s="1"/>
      <c r="V1572" s="1"/>
      <c r="W1572" s="1"/>
      <c r="X1572" s="1"/>
    </row>
    <row r="1573" spans="5:24">
      <c r="E1573" s="2"/>
      <c r="G1573" s="5" t="s">
        <v>331</v>
      </c>
      <c r="H1573" s="5" t="s">
        <v>1839</v>
      </c>
      <c r="J1573" s="8"/>
      <c r="K1573" s="8"/>
      <c r="T1573" s="1"/>
      <c r="U1573" s="1"/>
      <c r="V1573" s="1"/>
      <c r="W1573" s="1"/>
      <c r="X1573" s="1"/>
    </row>
    <row r="1574" spans="5:24">
      <c r="E1574" s="2"/>
      <c r="G1574" s="5" t="s">
        <v>331</v>
      </c>
      <c r="H1574" s="5" t="s">
        <v>1840</v>
      </c>
      <c r="J1574" s="8"/>
      <c r="K1574" s="8"/>
      <c r="T1574" s="1"/>
      <c r="U1574" s="1"/>
      <c r="V1574" s="1"/>
      <c r="W1574" s="1"/>
      <c r="X1574" s="1"/>
    </row>
    <row r="1575" spans="5:24">
      <c r="E1575" s="2"/>
      <c r="G1575" s="5" t="s">
        <v>331</v>
      </c>
      <c r="H1575" s="5" t="s">
        <v>1841</v>
      </c>
      <c r="J1575" s="8"/>
      <c r="K1575" s="8"/>
      <c r="T1575" s="1"/>
      <c r="U1575" s="1"/>
      <c r="V1575" s="1"/>
      <c r="W1575" s="1"/>
      <c r="X1575" s="1"/>
    </row>
    <row r="1576" spans="5:24">
      <c r="E1576" s="2"/>
      <c r="G1576" s="5" t="s">
        <v>331</v>
      </c>
      <c r="H1576" s="5" t="s">
        <v>1842</v>
      </c>
      <c r="J1576" s="8"/>
      <c r="K1576" s="8"/>
      <c r="T1576" s="1"/>
      <c r="U1576" s="1"/>
      <c r="V1576" s="1"/>
      <c r="W1576" s="1"/>
      <c r="X1576" s="1"/>
    </row>
    <row r="1577" spans="5:24">
      <c r="E1577" s="2"/>
      <c r="G1577" s="5" t="s">
        <v>333</v>
      </c>
      <c r="H1577" s="5" t="s">
        <v>1843</v>
      </c>
      <c r="J1577" s="8"/>
      <c r="K1577" s="8"/>
      <c r="T1577" s="1"/>
      <c r="U1577" s="1"/>
      <c r="V1577" s="1"/>
      <c r="W1577" s="1"/>
      <c r="X1577" s="1"/>
    </row>
    <row r="1578" spans="5:24">
      <c r="E1578" s="2"/>
      <c r="G1578" s="5" t="s">
        <v>333</v>
      </c>
      <c r="H1578" s="5" t="s">
        <v>1844</v>
      </c>
      <c r="J1578" s="8"/>
      <c r="K1578" s="8"/>
      <c r="T1578" s="1"/>
      <c r="U1578" s="1"/>
      <c r="V1578" s="1"/>
      <c r="W1578" s="1"/>
      <c r="X1578" s="1"/>
    </row>
    <row r="1579" spans="5:24">
      <c r="E1579" s="2"/>
      <c r="G1579" s="5" t="s">
        <v>333</v>
      </c>
      <c r="H1579" s="5" t="s">
        <v>1845</v>
      </c>
      <c r="J1579" s="8"/>
      <c r="K1579" s="8"/>
      <c r="T1579" s="1"/>
      <c r="U1579" s="1"/>
      <c r="V1579" s="1"/>
      <c r="W1579" s="1"/>
      <c r="X1579" s="1"/>
    </row>
    <row r="1580" spans="5:24">
      <c r="E1580" s="2"/>
      <c r="G1580" s="5" t="s">
        <v>333</v>
      </c>
      <c r="H1580" s="5" t="s">
        <v>1846</v>
      </c>
      <c r="J1580" s="8"/>
      <c r="K1580" s="8"/>
      <c r="T1580" s="1"/>
      <c r="U1580" s="1"/>
      <c r="V1580" s="1"/>
      <c r="W1580" s="1"/>
      <c r="X1580" s="1"/>
    </row>
    <row r="1581" spans="5:24">
      <c r="E1581" s="2"/>
      <c r="G1581" s="5" t="s">
        <v>333</v>
      </c>
      <c r="H1581" s="5" t="s">
        <v>1847</v>
      </c>
      <c r="J1581" s="8"/>
      <c r="K1581" s="8"/>
      <c r="T1581" s="1"/>
      <c r="U1581" s="1"/>
      <c r="V1581" s="1"/>
      <c r="W1581" s="1"/>
      <c r="X1581" s="1"/>
    </row>
    <row r="1582" spans="5:24">
      <c r="E1582" s="2"/>
      <c r="G1582" s="5" t="s">
        <v>333</v>
      </c>
      <c r="H1582" s="5" t="s">
        <v>1848</v>
      </c>
      <c r="J1582" s="8"/>
      <c r="K1582" s="8"/>
      <c r="T1582" s="1"/>
      <c r="U1582" s="1"/>
      <c r="V1582" s="1"/>
      <c r="W1582" s="1"/>
      <c r="X1582" s="1"/>
    </row>
    <row r="1583" spans="5:24">
      <c r="E1583" s="2"/>
      <c r="G1583" s="5" t="s">
        <v>333</v>
      </c>
      <c r="H1583" s="5" t="s">
        <v>1849</v>
      </c>
      <c r="J1583" s="8"/>
      <c r="K1583" s="8"/>
      <c r="T1583" s="1"/>
      <c r="U1583" s="1"/>
      <c r="V1583" s="1"/>
      <c r="W1583" s="1"/>
      <c r="X1583" s="1"/>
    </row>
    <row r="1584" spans="5:24">
      <c r="E1584" s="2"/>
      <c r="G1584" s="5" t="s">
        <v>333</v>
      </c>
      <c r="H1584" s="5" t="s">
        <v>1850</v>
      </c>
      <c r="J1584" s="8"/>
      <c r="K1584" s="8"/>
      <c r="T1584" s="1"/>
      <c r="U1584" s="1"/>
      <c r="V1584" s="1"/>
      <c r="W1584" s="1"/>
      <c r="X1584" s="1"/>
    </row>
    <row r="1585" spans="5:24">
      <c r="E1585" s="2"/>
      <c r="G1585" s="5" t="s">
        <v>333</v>
      </c>
      <c r="H1585" s="5" t="s">
        <v>1851</v>
      </c>
      <c r="J1585" s="8"/>
      <c r="K1585" s="8"/>
      <c r="T1585" s="1"/>
      <c r="U1585" s="1"/>
      <c r="V1585" s="1"/>
      <c r="W1585" s="1"/>
      <c r="X1585" s="1"/>
    </row>
    <row r="1586" spans="5:24">
      <c r="E1586" s="2"/>
      <c r="G1586" s="5" t="s">
        <v>333</v>
      </c>
      <c r="H1586" s="5" t="s">
        <v>1852</v>
      </c>
      <c r="J1586" s="8"/>
      <c r="K1586" s="8"/>
      <c r="T1586" s="1"/>
      <c r="U1586" s="1"/>
      <c r="V1586" s="1"/>
      <c r="W1586" s="1"/>
      <c r="X1586" s="1"/>
    </row>
    <row r="1587" spans="5:24">
      <c r="E1587" s="2"/>
      <c r="G1587" s="5" t="s">
        <v>333</v>
      </c>
      <c r="H1587" s="5" t="s">
        <v>1853</v>
      </c>
      <c r="J1587" s="8"/>
      <c r="K1587" s="8"/>
      <c r="T1587" s="1"/>
      <c r="U1587" s="1"/>
      <c r="V1587" s="1"/>
      <c r="W1587" s="1"/>
      <c r="X1587" s="1"/>
    </row>
    <row r="1588" spans="5:24">
      <c r="E1588" s="2"/>
      <c r="G1588" s="5" t="s">
        <v>333</v>
      </c>
      <c r="H1588" s="5" t="s">
        <v>1854</v>
      </c>
      <c r="J1588" s="8"/>
      <c r="K1588" s="8"/>
      <c r="T1588" s="1"/>
      <c r="U1588" s="1"/>
      <c r="V1588" s="1"/>
      <c r="W1588" s="1"/>
      <c r="X1588" s="1"/>
    </row>
    <row r="1589" spans="5:24">
      <c r="E1589" s="2"/>
      <c r="G1589" s="5" t="s">
        <v>333</v>
      </c>
      <c r="H1589" s="5" t="s">
        <v>1855</v>
      </c>
      <c r="J1589" s="8"/>
      <c r="K1589" s="8"/>
      <c r="T1589" s="1"/>
      <c r="U1589" s="1"/>
      <c r="V1589" s="1"/>
      <c r="W1589" s="1"/>
      <c r="X1589" s="1"/>
    </row>
    <row r="1590" spans="5:24">
      <c r="E1590" s="2"/>
      <c r="G1590" s="5" t="s">
        <v>333</v>
      </c>
      <c r="H1590" s="5" t="s">
        <v>1856</v>
      </c>
      <c r="J1590" s="8"/>
      <c r="K1590" s="8"/>
      <c r="T1590" s="1"/>
      <c r="U1590" s="1"/>
      <c r="V1590" s="1"/>
      <c r="W1590" s="1"/>
      <c r="X1590" s="1"/>
    </row>
    <row r="1591" spans="5:24">
      <c r="E1591" s="2"/>
      <c r="G1591" s="5" t="s">
        <v>333</v>
      </c>
      <c r="H1591" s="5" t="s">
        <v>586</v>
      </c>
      <c r="J1591" s="8"/>
      <c r="K1591" s="8"/>
      <c r="T1591" s="1"/>
      <c r="U1591" s="1"/>
      <c r="V1591" s="1"/>
      <c r="W1591" s="1"/>
      <c r="X1591" s="1"/>
    </row>
    <row r="1592" spans="5:24">
      <c r="E1592" s="2"/>
      <c r="G1592" s="5" t="s">
        <v>333</v>
      </c>
      <c r="H1592" s="5" t="s">
        <v>1857</v>
      </c>
      <c r="J1592" s="8"/>
      <c r="K1592" s="8"/>
      <c r="T1592" s="1"/>
      <c r="U1592" s="1"/>
      <c r="V1592" s="1"/>
      <c r="W1592" s="1"/>
      <c r="X1592" s="1"/>
    </row>
    <row r="1593" spans="5:24">
      <c r="E1593" s="2"/>
      <c r="G1593" s="5" t="s">
        <v>333</v>
      </c>
      <c r="H1593" s="5" t="s">
        <v>1858</v>
      </c>
      <c r="J1593" s="8"/>
      <c r="K1593" s="8"/>
      <c r="T1593" s="1"/>
      <c r="U1593" s="1"/>
      <c r="V1593" s="1"/>
      <c r="W1593" s="1"/>
      <c r="X1593" s="1"/>
    </row>
    <row r="1594" spans="5:24">
      <c r="E1594" s="2"/>
      <c r="G1594" s="5" t="s">
        <v>333</v>
      </c>
      <c r="H1594" s="5" t="s">
        <v>1859</v>
      </c>
      <c r="J1594" s="8"/>
      <c r="K1594" s="8"/>
      <c r="T1594" s="1"/>
      <c r="U1594" s="1"/>
      <c r="V1594" s="1"/>
      <c r="W1594" s="1"/>
      <c r="X1594" s="1"/>
    </row>
    <row r="1595" spans="5:24">
      <c r="E1595" s="2"/>
      <c r="G1595" s="5" t="s">
        <v>333</v>
      </c>
      <c r="H1595" s="5" t="s">
        <v>1860</v>
      </c>
      <c r="J1595" s="8"/>
      <c r="K1595" s="8"/>
      <c r="T1595" s="1"/>
      <c r="U1595" s="1"/>
      <c r="V1595" s="1"/>
      <c r="W1595" s="1"/>
      <c r="X1595" s="1"/>
    </row>
    <row r="1596" spans="5:24">
      <c r="E1596" s="2"/>
      <c r="G1596" s="5" t="s">
        <v>333</v>
      </c>
      <c r="H1596" s="5" t="s">
        <v>1861</v>
      </c>
      <c r="J1596" s="8"/>
      <c r="K1596" s="8"/>
      <c r="T1596" s="1"/>
      <c r="U1596" s="1"/>
      <c r="V1596" s="1"/>
      <c r="W1596" s="1"/>
      <c r="X1596" s="1"/>
    </row>
    <row r="1597" spans="5:24">
      <c r="E1597" s="2"/>
      <c r="G1597" s="5" t="s">
        <v>333</v>
      </c>
      <c r="H1597" s="5" t="s">
        <v>1862</v>
      </c>
      <c r="J1597" s="8"/>
      <c r="K1597" s="8"/>
      <c r="T1597" s="1"/>
      <c r="U1597" s="1"/>
      <c r="V1597" s="1"/>
      <c r="W1597" s="1"/>
      <c r="X1597" s="1"/>
    </row>
    <row r="1598" spans="5:24">
      <c r="E1598" s="2"/>
      <c r="G1598" s="5" t="s">
        <v>333</v>
      </c>
      <c r="H1598" s="5" t="s">
        <v>1863</v>
      </c>
      <c r="J1598" s="8"/>
      <c r="K1598" s="8"/>
      <c r="T1598" s="1"/>
      <c r="U1598" s="1"/>
      <c r="V1598" s="1"/>
      <c r="W1598" s="1"/>
      <c r="X1598" s="1"/>
    </row>
    <row r="1599" spans="5:24">
      <c r="E1599" s="2"/>
      <c r="G1599" s="5" t="s">
        <v>333</v>
      </c>
      <c r="H1599" s="5" t="s">
        <v>643</v>
      </c>
      <c r="J1599" s="8"/>
      <c r="K1599" s="8"/>
      <c r="T1599" s="1"/>
      <c r="U1599" s="1"/>
      <c r="V1599" s="1"/>
      <c r="W1599" s="1"/>
      <c r="X1599" s="1"/>
    </row>
    <row r="1600" spans="5:24">
      <c r="E1600" s="2"/>
      <c r="G1600" s="5" t="s">
        <v>333</v>
      </c>
      <c r="H1600" s="5" t="s">
        <v>1864</v>
      </c>
      <c r="J1600" s="8"/>
      <c r="K1600" s="8"/>
      <c r="T1600" s="1"/>
      <c r="U1600" s="1"/>
      <c r="V1600" s="1"/>
      <c r="W1600" s="1"/>
      <c r="X1600" s="1"/>
    </row>
    <row r="1601" spans="5:24">
      <c r="E1601" s="2"/>
      <c r="G1601" s="5" t="s">
        <v>333</v>
      </c>
      <c r="H1601" s="5" t="s">
        <v>1164</v>
      </c>
      <c r="J1601" s="8"/>
      <c r="K1601" s="8"/>
      <c r="T1601" s="1"/>
      <c r="U1601" s="1"/>
      <c r="V1601" s="1"/>
      <c r="W1601" s="1"/>
      <c r="X1601" s="1"/>
    </row>
    <row r="1602" spans="5:24">
      <c r="E1602" s="2"/>
      <c r="G1602" s="5" t="s">
        <v>333</v>
      </c>
      <c r="H1602" s="5" t="s">
        <v>1865</v>
      </c>
      <c r="J1602" s="8"/>
      <c r="K1602" s="8"/>
      <c r="T1602" s="1"/>
      <c r="U1602" s="1"/>
      <c r="V1602" s="1"/>
      <c r="W1602" s="1"/>
      <c r="X1602" s="1"/>
    </row>
    <row r="1603" spans="5:24">
      <c r="E1603" s="2"/>
      <c r="G1603" s="5" t="s">
        <v>333</v>
      </c>
      <c r="H1603" s="5" t="s">
        <v>1866</v>
      </c>
      <c r="J1603" s="8"/>
      <c r="K1603" s="8"/>
      <c r="T1603" s="1"/>
      <c r="U1603" s="1"/>
      <c r="V1603" s="1"/>
      <c r="W1603" s="1"/>
      <c r="X1603" s="1"/>
    </row>
    <row r="1604" spans="5:24">
      <c r="E1604" s="2"/>
      <c r="G1604" s="5" t="s">
        <v>333</v>
      </c>
      <c r="H1604" s="5" t="s">
        <v>1867</v>
      </c>
      <c r="J1604" s="8"/>
      <c r="K1604" s="8"/>
      <c r="T1604" s="1"/>
      <c r="U1604" s="1"/>
      <c r="V1604" s="1"/>
      <c r="W1604" s="1"/>
      <c r="X1604" s="1"/>
    </row>
    <row r="1605" spans="5:24">
      <c r="E1605" s="2"/>
      <c r="G1605" s="5" t="s">
        <v>333</v>
      </c>
      <c r="H1605" s="5" t="s">
        <v>1868</v>
      </c>
      <c r="J1605" s="8"/>
      <c r="K1605" s="8"/>
      <c r="T1605" s="1"/>
      <c r="U1605" s="1"/>
      <c r="V1605" s="1"/>
      <c r="W1605" s="1"/>
      <c r="X1605" s="1"/>
    </row>
    <row r="1606" spans="5:24">
      <c r="E1606" s="2"/>
      <c r="G1606" s="5" t="s">
        <v>333</v>
      </c>
      <c r="H1606" s="5" t="s">
        <v>1869</v>
      </c>
      <c r="J1606" s="8"/>
      <c r="K1606" s="8"/>
      <c r="T1606" s="1"/>
      <c r="U1606" s="1"/>
      <c r="V1606" s="1"/>
      <c r="W1606" s="1"/>
      <c r="X1606" s="1"/>
    </row>
    <row r="1607" spans="5:24">
      <c r="E1607" s="2"/>
      <c r="G1607" s="5" t="s">
        <v>333</v>
      </c>
      <c r="H1607" s="5" t="s">
        <v>1870</v>
      </c>
      <c r="J1607" s="8"/>
      <c r="K1607" s="8"/>
      <c r="T1607" s="1"/>
      <c r="U1607" s="1"/>
      <c r="V1607" s="1"/>
      <c r="W1607" s="1"/>
      <c r="X1607" s="1"/>
    </row>
    <row r="1608" spans="5:24">
      <c r="E1608" s="2"/>
      <c r="G1608" s="5" t="s">
        <v>333</v>
      </c>
      <c r="H1608" s="5" t="s">
        <v>1871</v>
      </c>
      <c r="J1608" s="8"/>
      <c r="K1608" s="8"/>
      <c r="T1608" s="1"/>
      <c r="U1608" s="1"/>
      <c r="V1608" s="1"/>
      <c r="W1608" s="1"/>
      <c r="X1608" s="1"/>
    </row>
    <row r="1609" spans="5:24">
      <c r="E1609" s="2"/>
      <c r="G1609" s="5" t="s">
        <v>333</v>
      </c>
      <c r="H1609" s="5" t="s">
        <v>1872</v>
      </c>
      <c r="J1609" s="8"/>
      <c r="K1609" s="8"/>
      <c r="T1609" s="1"/>
      <c r="U1609" s="1"/>
      <c r="V1609" s="1"/>
      <c r="W1609" s="1"/>
      <c r="X1609" s="1"/>
    </row>
    <row r="1610" spans="5:24">
      <c r="E1610" s="2"/>
      <c r="G1610" s="5" t="s">
        <v>333</v>
      </c>
      <c r="H1610" s="5" t="s">
        <v>1873</v>
      </c>
      <c r="J1610" s="8"/>
      <c r="K1610" s="8"/>
      <c r="T1610" s="1"/>
      <c r="U1610" s="1"/>
      <c r="V1610" s="1"/>
      <c r="W1610" s="1"/>
      <c r="X1610" s="1"/>
    </row>
    <row r="1611" spans="5:24">
      <c r="E1611" s="2"/>
      <c r="G1611" s="5" t="s">
        <v>333</v>
      </c>
      <c r="H1611" s="5" t="s">
        <v>1874</v>
      </c>
      <c r="J1611" s="8"/>
      <c r="K1611" s="8"/>
      <c r="T1611" s="1"/>
      <c r="U1611" s="1"/>
      <c r="V1611" s="1"/>
      <c r="W1611" s="1"/>
      <c r="X1611" s="1"/>
    </row>
    <row r="1612" spans="5:24">
      <c r="E1612" s="2"/>
      <c r="G1612" s="5" t="s">
        <v>333</v>
      </c>
      <c r="H1612" s="5" t="s">
        <v>1875</v>
      </c>
      <c r="J1612" s="8"/>
      <c r="K1612" s="8"/>
      <c r="T1612" s="1"/>
      <c r="U1612" s="1"/>
      <c r="V1612" s="1"/>
      <c r="W1612" s="1"/>
      <c r="X1612" s="1"/>
    </row>
    <row r="1613" spans="5:24">
      <c r="E1613" s="2"/>
      <c r="G1613" s="5" t="s">
        <v>333</v>
      </c>
      <c r="H1613" s="5" t="s">
        <v>1876</v>
      </c>
      <c r="J1613" s="8"/>
      <c r="K1613" s="8"/>
      <c r="T1613" s="1"/>
      <c r="U1613" s="1"/>
      <c r="V1613" s="1"/>
      <c r="W1613" s="1"/>
      <c r="X1613" s="1"/>
    </row>
    <row r="1614" spans="5:24">
      <c r="E1614" s="2"/>
      <c r="G1614" s="5" t="s">
        <v>333</v>
      </c>
      <c r="H1614" s="5" t="s">
        <v>1877</v>
      </c>
      <c r="J1614" s="8"/>
      <c r="K1614" s="8"/>
      <c r="T1614" s="1"/>
      <c r="U1614" s="1"/>
      <c r="V1614" s="1"/>
      <c r="W1614" s="1"/>
      <c r="X1614" s="1"/>
    </row>
    <row r="1615" spans="5:24">
      <c r="E1615" s="2"/>
      <c r="G1615" s="5" t="s">
        <v>333</v>
      </c>
      <c r="H1615" s="5" t="s">
        <v>1878</v>
      </c>
      <c r="J1615" s="8"/>
      <c r="K1615" s="8"/>
      <c r="T1615" s="1"/>
      <c r="U1615" s="1"/>
      <c r="V1615" s="1"/>
      <c r="W1615" s="1"/>
      <c r="X1615" s="1"/>
    </row>
    <row r="1616" spans="5:24">
      <c r="E1616" s="2"/>
      <c r="G1616" s="5" t="s">
        <v>333</v>
      </c>
      <c r="H1616" s="5" t="s">
        <v>1879</v>
      </c>
      <c r="J1616" s="8"/>
      <c r="K1616" s="8"/>
      <c r="T1616" s="1"/>
      <c r="U1616" s="1"/>
      <c r="V1616" s="1"/>
      <c r="W1616" s="1"/>
      <c r="X1616" s="1"/>
    </row>
    <row r="1617" spans="5:24">
      <c r="E1617" s="2"/>
      <c r="G1617" s="5" t="s">
        <v>333</v>
      </c>
      <c r="H1617" s="5" t="s">
        <v>1880</v>
      </c>
      <c r="J1617" s="8"/>
      <c r="K1617" s="8"/>
      <c r="T1617" s="1"/>
      <c r="U1617" s="1"/>
      <c r="V1617" s="1"/>
      <c r="W1617" s="1"/>
      <c r="X1617" s="1"/>
    </row>
    <row r="1618" spans="5:24">
      <c r="E1618" s="2"/>
      <c r="G1618" s="5" t="s">
        <v>333</v>
      </c>
      <c r="H1618" s="5" t="s">
        <v>1881</v>
      </c>
      <c r="J1618" s="8"/>
      <c r="K1618" s="8"/>
      <c r="T1618" s="1"/>
      <c r="U1618" s="1"/>
      <c r="V1618" s="1"/>
      <c r="W1618" s="1"/>
      <c r="X1618" s="1"/>
    </row>
    <row r="1619" spans="5:24">
      <c r="E1619" s="2"/>
      <c r="G1619" s="5" t="s">
        <v>333</v>
      </c>
      <c r="H1619" s="5" t="s">
        <v>1882</v>
      </c>
      <c r="J1619" s="8"/>
      <c r="K1619" s="8"/>
      <c r="T1619" s="1"/>
      <c r="U1619" s="1"/>
      <c r="V1619" s="1"/>
      <c r="W1619" s="1"/>
      <c r="X1619" s="1"/>
    </row>
    <row r="1620" spans="5:24">
      <c r="E1620" s="2"/>
      <c r="G1620" s="5" t="s">
        <v>333</v>
      </c>
      <c r="H1620" s="5" t="s">
        <v>1883</v>
      </c>
      <c r="J1620" s="8"/>
      <c r="K1620" s="8"/>
      <c r="T1620" s="1"/>
      <c r="U1620" s="1"/>
      <c r="V1620" s="1"/>
      <c r="W1620" s="1"/>
      <c r="X1620" s="1"/>
    </row>
    <row r="1621" spans="5:24">
      <c r="E1621" s="2"/>
      <c r="G1621" s="5" t="s">
        <v>333</v>
      </c>
      <c r="H1621" s="5" t="s">
        <v>1884</v>
      </c>
      <c r="J1621" s="8"/>
      <c r="K1621" s="8"/>
      <c r="T1621" s="1"/>
      <c r="U1621" s="1"/>
      <c r="V1621" s="1"/>
      <c r="W1621" s="1"/>
      <c r="X1621" s="1"/>
    </row>
    <row r="1622" spans="5:24">
      <c r="E1622" s="2"/>
      <c r="G1622" s="5" t="s">
        <v>335</v>
      </c>
      <c r="H1622" s="5" t="s">
        <v>1885</v>
      </c>
      <c r="J1622" s="8"/>
      <c r="K1622" s="8"/>
      <c r="T1622" s="1"/>
      <c r="U1622" s="1"/>
      <c r="V1622" s="1"/>
      <c r="W1622" s="1"/>
      <c r="X1622" s="1"/>
    </row>
    <row r="1623" spans="5:24">
      <c r="E1623" s="2"/>
      <c r="G1623" s="5" t="s">
        <v>335</v>
      </c>
      <c r="H1623" s="5" t="s">
        <v>1886</v>
      </c>
      <c r="J1623" s="8"/>
      <c r="K1623" s="8"/>
      <c r="T1623" s="1"/>
      <c r="U1623" s="1"/>
      <c r="V1623" s="1"/>
      <c r="W1623" s="1"/>
      <c r="X1623" s="1"/>
    </row>
    <row r="1624" spans="5:24">
      <c r="E1624" s="2"/>
      <c r="G1624" s="5" t="s">
        <v>335</v>
      </c>
      <c r="H1624" s="5" t="s">
        <v>1887</v>
      </c>
      <c r="J1624" s="8"/>
      <c r="K1624" s="8"/>
      <c r="T1624" s="1"/>
      <c r="U1624" s="1"/>
      <c r="V1624" s="1"/>
      <c r="W1624" s="1"/>
      <c r="X1624" s="1"/>
    </row>
    <row r="1625" spans="5:24">
      <c r="E1625" s="2"/>
      <c r="G1625" s="5" t="s">
        <v>335</v>
      </c>
      <c r="H1625" s="5" t="s">
        <v>1888</v>
      </c>
      <c r="J1625" s="8"/>
      <c r="K1625" s="8"/>
      <c r="T1625" s="1"/>
      <c r="U1625" s="1"/>
      <c r="V1625" s="1"/>
      <c r="W1625" s="1"/>
      <c r="X1625" s="1"/>
    </row>
    <row r="1626" spans="5:24">
      <c r="E1626" s="2"/>
      <c r="G1626" s="5" t="s">
        <v>335</v>
      </c>
      <c r="H1626" s="5" t="s">
        <v>1889</v>
      </c>
      <c r="J1626" s="8"/>
      <c r="K1626" s="8"/>
      <c r="T1626" s="1"/>
      <c r="U1626" s="1"/>
      <c r="V1626" s="1"/>
      <c r="W1626" s="1"/>
      <c r="X1626" s="1"/>
    </row>
    <row r="1627" spans="5:24">
      <c r="E1627" s="2"/>
      <c r="G1627" s="5" t="s">
        <v>335</v>
      </c>
      <c r="H1627" s="5" t="s">
        <v>1890</v>
      </c>
      <c r="J1627" s="8"/>
      <c r="K1627" s="8"/>
      <c r="T1627" s="1"/>
      <c r="U1627" s="1"/>
      <c r="V1627" s="1"/>
      <c r="W1627" s="1"/>
      <c r="X1627" s="1"/>
    </row>
    <row r="1628" spans="5:24">
      <c r="E1628" s="2"/>
      <c r="G1628" s="5" t="s">
        <v>335</v>
      </c>
      <c r="H1628" s="5" t="s">
        <v>1891</v>
      </c>
      <c r="J1628" s="8"/>
      <c r="K1628" s="8"/>
      <c r="T1628" s="1"/>
      <c r="U1628" s="1"/>
      <c r="V1628" s="1"/>
      <c r="W1628" s="1"/>
      <c r="X1628" s="1"/>
    </row>
    <row r="1629" spans="5:24">
      <c r="E1629" s="2"/>
      <c r="G1629" s="5" t="s">
        <v>335</v>
      </c>
      <c r="H1629" s="5" t="s">
        <v>1892</v>
      </c>
      <c r="J1629" s="8"/>
      <c r="K1629" s="8"/>
      <c r="T1629" s="1"/>
      <c r="U1629" s="1"/>
      <c r="V1629" s="1"/>
      <c r="W1629" s="1"/>
      <c r="X1629" s="1"/>
    </row>
    <row r="1630" spans="5:24">
      <c r="E1630" s="2"/>
      <c r="G1630" s="5" t="s">
        <v>335</v>
      </c>
      <c r="H1630" s="5" t="s">
        <v>1893</v>
      </c>
      <c r="J1630" s="8"/>
      <c r="K1630" s="8"/>
      <c r="T1630" s="1"/>
      <c r="U1630" s="1"/>
      <c r="V1630" s="1"/>
      <c r="W1630" s="1"/>
      <c r="X1630" s="1"/>
    </row>
    <row r="1631" spans="5:24">
      <c r="E1631" s="2"/>
      <c r="G1631" s="5" t="s">
        <v>335</v>
      </c>
      <c r="H1631" s="5" t="s">
        <v>1894</v>
      </c>
      <c r="J1631" s="8"/>
      <c r="K1631" s="8"/>
      <c r="T1631" s="1"/>
      <c r="U1631" s="1"/>
      <c r="V1631" s="1"/>
      <c r="W1631" s="1"/>
      <c r="X1631" s="1"/>
    </row>
    <row r="1632" spans="5:24">
      <c r="E1632" s="2"/>
      <c r="G1632" s="5" t="s">
        <v>335</v>
      </c>
      <c r="H1632" s="5" t="s">
        <v>1895</v>
      </c>
      <c r="J1632" s="8"/>
      <c r="K1632" s="8"/>
      <c r="T1632" s="1"/>
      <c r="U1632" s="1"/>
      <c r="V1632" s="1"/>
      <c r="W1632" s="1"/>
      <c r="X1632" s="1"/>
    </row>
    <row r="1633" spans="5:24">
      <c r="E1633" s="2"/>
      <c r="G1633" s="5" t="s">
        <v>335</v>
      </c>
      <c r="H1633" s="5" t="s">
        <v>1896</v>
      </c>
      <c r="J1633" s="8"/>
      <c r="K1633" s="8"/>
      <c r="T1633" s="1"/>
      <c r="U1633" s="1"/>
      <c r="V1633" s="1"/>
      <c r="W1633" s="1"/>
      <c r="X1633" s="1"/>
    </row>
    <row r="1634" spans="5:24">
      <c r="E1634" s="2"/>
      <c r="G1634" s="5" t="s">
        <v>335</v>
      </c>
      <c r="H1634" s="5" t="s">
        <v>1897</v>
      </c>
      <c r="J1634" s="8"/>
      <c r="K1634" s="8"/>
      <c r="T1634" s="1"/>
      <c r="U1634" s="1"/>
      <c r="V1634" s="1"/>
      <c r="W1634" s="1"/>
      <c r="X1634" s="1"/>
    </row>
    <row r="1635" spans="5:24">
      <c r="E1635" s="2"/>
      <c r="G1635" s="5" t="s">
        <v>335</v>
      </c>
      <c r="H1635" s="5" t="s">
        <v>1898</v>
      </c>
      <c r="J1635" s="8"/>
      <c r="K1635" s="8"/>
      <c r="T1635" s="1"/>
      <c r="U1635" s="1"/>
      <c r="V1635" s="1"/>
      <c r="W1635" s="1"/>
      <c r="X1635" s="1"/>
    </row>
    <row r="1636" spans="5:24">
      <c r="E1636" s="2"/>
      <c r="G1636" s="5" t="s">
        <v>335</v>
      </c>
      <c r="H1636" s="5" t="s">
        <v>1899</v>
      </c>
      <c r="J1636" s="8"/>
      <c r="K1636" s="8"/>
      <c r="T1636" s="1"/>
      <c r="U1636" s="1"/>
      <c r="V1636" s="1"/>
      <c r="W1636" s="1"/>
      <c r="X1636" s="1"/>
    </row>
    <row r="1637" spans="5:24">
      <c r="E1637" s="2"/>
      <c r="G1637" s="5" t="s">
        <v>335</v>
      </c>
      <c r="H1637" s="5" t="s">
        <v>1900</v>
      </c>
      <c r="J1637" s="8"/>
      <c r="K1637" s="8"/>
      <c r="T1637" s="1"/>
      <c r="U1637" s="1"/>
      <c r="V1637" s="1"/>
      <c r="W1637" s="1"/>
      <c r="X1637" s="1"/>
    </row>
    <row r="1638" spans="5:24">
      <c r="E1638" s="2"/>
      <c r="G1638" s="5" t="s">
        <v>335</v>
      </c>
      <c r="H1638" s="5" t="s">
        <v>1901</v>
      </c>
      <c r="J1638" s="8"/>
      <c r="K1638" s="8"/>
      <c r="T1638" s="1"/>
      <c r="U1638" s="1"/>
      <c r="V1638" s="1"/>
      <c r="W1638" s="1"/>
      <c r="X1638" s="1"/>
    </row>
    <row r="1639" spans="5:24">
      <c r="E1639" s="2"/>
      <c r="G1639" s="5" t="s">
        <v>335</v>
      </c>
      <c r="H1639" s="5" t="s">
        <v>1902</v>
      </c>
      <c r="J1639" s="8"/>
      <c r="K1639" s="8"/>
      <c r="T1639" s="1"/>
      <c r="U1639" s="1"/>
      <c r="V1639" s="1"/>
      <c r="W1639" s="1"/>
      <c r="X1639" s="1"/>
    </row>
    <row r="1640" spans="5:24">
      <c r="E1640" s="2"/>
      <c r="G1640" s="5" t="s">
        <v>337</v>
      </c>
      <c r="H1640" s="5" t="s">
        <v>1903</v>
      </c>
      <c r="J1640" s="8"/>
      <c r="K1640" s="8"/>
      <c r="T1640" s="1"/>
      <c r="U1640" s="1"/>
      <c r="V1640" s="1"/>
      <c r="W1640" s="1"/>
      <c r="X1640" s="1"/>
    </row>
    <row r="1641" spans="5:24">
      <c r="E1641" s="2"/>
      <c r="G1641" s="5" t="s">
        <v>337</v>
      </c>
      <c r="H1641" s="5" t="s">
        <v>1904</v>
      </c>
      <c r="J1641" s="8"/>
      <c r="K1641" s="8"/>
      <c r="T1641" s="1"/>
      <c r="U1641" s="1"/>
      <c r="V1641" s="1"/>
      <c r="W1641" s="1"/>
      <c r="X1641" s="1"/>
    </row>
    <row r="1642" spans="5:24">
      <c r="E1642" s="2"/>
      <c r="G1642" s="5" t="s">
        <v>337</v>
      </c>
      <c r="H1642" s="5" t="s">
        <v>1905</v>
      </c>
      <c r="J1642" s="8"/>
      <c r="K1642" s="8"/>
      <c r="T1642" s="1"/>
      <c r="U1642" s="1"/>
      <c r="V1642" s="1"/>
      <c r="W1642" s="1"/>
      <c r="X1642" s="1"/>
    </row>
    <row r="1643" spans="5:24">
      <c r="E1643" s="2"/>
      <c r="G1643" s="5" t="s">
        <v>337</v>
      </c>
      <c r="H1643" s="5" t="s">
        <v>1906</v>
      </c>
      <c r="J1643" s="8"/>
      <c r="K1643" s="8"/>
      <c r="T1643" s="1"/>
      <c r="U1643" s="1"/>
      <c r="V1643" s="1"/>
      <c r="W1643" s="1"/>
      <c r="X1643" s="1"/>
    </row>
    <row r="1644" spans="5:24">
      <c r="E1644" s="2"/>
      <c r="G1644" s="5" t="s">
        <v>337</v>
      </c>
      <c r="H1644" s="5" t="s">
        <v>1907</v>
      </c>
      <c r="J1644" s="8"/>
      <c r="K1644" s="8"/>
      <c r="T1644" s="1"/>
      <c r="U1644" s="1"/>
      <c r="V1644" s="1"/>
      <c r="W1644" s="1"/>
      <c r="X1644" s="1"/>
    </row>
    <row r="1645" spans="5:24">
      <c r="E1645" s="2"/>
      <c r="G1645" s="5" t="s">
        <v>337</v>
      </c>
      <c r="H1645" s="5" t="s">
        <v>1908</v>
      </c>
      <c r="J1645" s="8"/>
      <c r="K1645" s="8"/>
      <c r="T1645" s="1"/>
      <c r="U1645" s="1"/>
      <c r="V1645" s="1"/>
      <c r="W1645" s="1"/>
      <c r="X1645" s="1"/>
    </row>
    <row r="1646" spans="5:24">
      <c r="E1646" s="2"/>
      <c r="G1646" s="5" t="s">
        <v>337</v>
      </c>
      <c r="H1646" s="5" t="s">
        <v>1909</v>
      </c>
      <c r="J1646" s="8"/>
      <c r="K1646" s="8"/>
      <c r="T1646" s="1"/>
      <c r="U1646" s="1"/>
      <c r="V1646" s="1"/>
      <c r="W1646" s="1"/>
      <c r="X1646" s="1"/>
    </row>
    <row r="1647" spans="5:24">
      <c r="E1647" s="2"/>
      <c r="G1647" s="5" t="s">
        <v>337</v>
      </c>
      <c r="H1647" s="5" t="s">
        <v>1910</v>
      </c>
      <c r="J1647" s="8"/>
      <c r="K1647" s="8"/>
      <c r="T1647" s="1"/>
      <c r="U1647" s="1"/>
      <c r="V1647" s="1"/>
      <c r="W1647" s="1"/>
      <c r="X1647" s="1"/>
    </row>
    <row r="1648" spans="5:24">
      <c r="E1648" s="2"/>
      <c r="G1648" s="5" t="s">
        <v>337</v>
      </c>
      <c r="H1648" s="5" t="s">
        <v>1911</v>
      </c>
      <c r="J1648" s="8"/>
      <c r="K1648" s="8"/>
      <c r="T1648" s="1"/>
      <c r="U1648" s="1"/>
      <c r="V1648" s="1"/>
      <c r="W1648" s="1"/>
      <c r="X1648" s="1"/>
    </row>
    <row r="1649" spans="5:24">
      <c r="E1649" s="2"/>
      <c r="G1649" s="5" t="s">
        <v>337</v>
      </c>
      <c r="H1649" s="5" t="s">
        <v>1912</v>
      </c>
      <c r="J1649" s="8"/>
      <c r="K1649" s="8"/>
      <c r="T1649" s="1"/>
      <c r="U1649" s="1"/>
      <c r="V1649" s="1"/>
      <c r="W1649" s="1"/>
      <c r="X1649" s="1"/>
    </row>
    <row r="1650" spans="5:24">
      <c r="E1650" s="2"/>
      <c r="G1650" s="5" t="s">
        <v>337</v>
      </c>
      <c r="H1650" s="5" t="s">
        <v>1913</v>
      </c>
      <c r="J1650" s="8"/>
      <c r="K1650" s="8"/>
      <c r="T1650" s="1"/>
      <c r="U1650" s="1"/>
      <c r="V1650" s="1"/>
      <c r="W1650" s="1"/>
      <c r="X1650" s="1"/>
    </row>
    <row r="1651" spans="5:24">
      <c r="E1651" s="2"/>
      <c r="G1651" s="5" t="s">
        <v>337</v>
      </c>
      <c r="H1651" s="5" t="s">
        <v>1914</v>
      </c>
      <c r="J1651" s="8"/>
      <c r="K1651" s="8"/>
      <c r="T1651" s="1"/>
      <c r="U1651" s="1"/>
      <c r="V1651" s="1"/>
      <c r="W1651" s="1"/>
      <c r="X1651" s="1"/>
    </row>
    <row r="1652" spans="5:24">
      <c r="E1652" s="2"/>
      <c r="G1652" s="5" t="s">
        <v>337</v>
      </c>
      <c r="H1652" s="5" t="s">
        <v>1915</v>
      </c>
      <c r="J1652" s="8"/>
      <c r="K1652" s="8"/>
      <c r="T1652" s="1"/>
      <c r="U1652" s="1"/>
      <c r="V1652" s="1"/>
      <c r="W1652" s="1"/>
      <c r="X1652" s="1"/>
    </row>
    <row r="1653" spans="5:24">
      <c r="E1653" s="2"/>
      <c r="G1653" s="5" t="s">
        <v>337</v>
      </c>
      <c r="H1653" s="5" t="s">
        <v>1916</v>
      </c>
      <c r="J1653" s="8"/>
      <c r="K1653" s="8"/>
      <c r="T1653" s="1"/>
      <c r="U1653" s="1"/>
      <c r="V1653" s="1"/>
      <c r="W1653" s="1"/>
      <c r="X1653" s="1"/>
    </row>
    <row r="1654" spans="5:24">
      <c r="E1654" s="2"/>
      <c r="G1654" s="5" t="s">
        <v>337</v>
      </c>
      <c r="H1654" s="5" t="s">
        <v>1917</v>
      </c>
      <c r="J1654" s="8"/>
      <c r="K1654" s="8"/>
      <c r="T1654" s="1"/>
      <c r="U1654" s="1"/>
      <c r="V1654" s="1"/>
      <c r="W1654" s="1"/>
      <c r="X1654" s="1"/>
    </row>
    <row r="1655" spans="5:24">
      <c r="E1655" s="2"/>
      <c r="G1655" s="5" t="s">
        <v>337</v>
      </c>
      <c r="H1655" s="5" t="s">
        <v>1918</v>
      </c>
      <c r="J1655" s="8"/>
      <c r="K1655" s="8"/>
      <c r="T1655" s="1"/>
      <c r="U1655" s="1"/>
      <c r="V1655" s="1"/>
      <c r="W1655" s="1"/>
      <c r="X1655" s="1"/>
    </row>
    <row r="1656" spans="5:24">
      <c r="E1656" s="2"/>
      <c r="G1656" s="5" t="s">
        <v>337</v>
      </c>
      <c r="H1656" s="5" t="s">
        <v>1919</v>
      </c>
      <c r="J1656" s="8"/>
      <c r="K1656" s="8"/>
      <c r="T1656" s="1"/>
      <c r="U1656" s="1"/>
      <c r="V1656" s="1"/>
      <c r="W1656" s="1"/>
      <c r="X1656" s="1"/>
    </row>
    <row r="1657" spans="5:24">
      <c r="E1657" s="2"/>
      <c r="G1657" s="5" t="s">
        <v>337</v>
      </c>
      <c r="H1657" s="5" t="s">
        <v>1920</v>
      </c>
      <c r="J1657" s="8"/>
      <c r="K1657" s="8"/>
      <c r="T1657" s="1"/>
      <c r="U1657" s="1"/>
      <c r="V1657" s="1"/>
      <c r="W1657" s="1"/>
      <c r="X1657" s="1"/>
    </row>
    <row r="1658" spans="5:24">
      <c r="E1658" s="2"/>
      <c r="G1658" s="5" t="s">
        <v>337</v>
      </c>
      <c r="H1658" s="5" t="s">
        <v>1921</v>
      </c>
      <c r="J1658" s="8"/>
      <c r="K1658" s="8"/>
      <c r="T1658" s="1"/>
      <c r="U1658" s="1"/>
      <c r="V1658" s="1"/>
      <c r="W1658" s="1"/>
      <c r="X1658" s="1"/>
    </row>
    <row r="1659" spans="5:24">
      <c r="E1659" s="2"/>
      <c r="G1659" s="5" t="s">
        <v>337</v>
      </c>
      <c r="H1659" s="5" t="s">
        <v>1922</v>
      </c>
      <c r="J1659" s="8"/>
      <c r="K1659" s="8"/>
      <c r="T1659" s="1"/>
      <c r="U1659" s="1"/>
      <c r="V1659" s="1"/>
      <c r="W1659" s="1"/>
      <c r="X1659" s="1"/>
    </row>
    <row r="1660" spans="5:24">
      <c r="E1660" s="2"/>
      <c r="G1660" s="5" t="s">
        <v>337</v>
      </c>
      <c r="H1660" s="5" t="s">
        <v>1923</v>
      </c>
      <c r="J1660" s="8"/>
      <c r="K1660" s="8"/>
      <c r="T1660" s="1"/>
      <c r="U1660" s="1"/>
      <c r="V1660" s="1"/>
      <c r="W1660" s="1"/>
      <c r="X1660" s="1"/>
    </row>
    <row r="1661" spans="5:24">
      <c r="E1661" s="2"/>
      <c r="G1661" s="5" t="s">
        <v>337</v>
      </c>
      <c r="H1661" s="5" t="s">
        <v>1924</v>
      </c>
      <c r="J1661" s="8"/>
      <c r="K1661" s="8"/>
      <c r="T1661" s="1"/>
      <c r="U1661" s="1"/>
      <c r="V1661" s="1"/>
      <c r="W1661" s="1"/>
      <c r="X1661" s="1"/>
    </row>
    <row r="1662" spans="5:24">
      <c r="E1662" s="2"/>
      <c r="G1662" s="5" t="s">
        <v>337</v>
      </c>
      <c r="H1662" s="5" t="s">
        <v>611</v>
      </c>
      <c r="J1662" s="8"/>
      <c r="K1662" s="8"/>
      <c r="T1662" s="1"/>
      <c r="U1662" s="1"/>
      <c r="V1662" s="1"/>
      <c r="W1662" s="1"/>
      <c r="X1662" s="1"/>
    </row>
    <row r="1663" spans="5:24">
      <c r="E1663" s="2"/>
      <c r="G1663" s="5" t="s">
        <v>337</v>
      </c>
      <c r="H1663" s="5" t="s">
        <v>1925</v>
      </c>
      <c r="J1663" s="8"/>
      <c r="K1663" s="8"/>
      <c r="T1663" s="1"/>
      <c r="U1663" s="1"/>
      <c r="V1663" s="1"/>
      <c r="W1663" s="1"/>
      <c r="X1663" s="1"/>
    </row>
    <row r="1664" spans="5:24">
      <c r="E1664" s="2"/>
      <c r="G1664" s="5" t="s">
        <v>337</v>
      </c>
      <c r="H1664" s="5" t="s">
        <v>1926</v>
      </c>
      <c r="J1664" s="8"/>
      <c r="K1664" s="8"/>
      <c r="T1664" s="1"/>
      <c r="U1664" s="1"/>
      <c r="V1664" s="1"/>
      <c r="W1664" s="1"/>
      <c r="X1664" s="1"/>
    </row>
    <row r="1665" spans="5:24">
      <c r="E1665" s="2"/>
      <c r="G1665" s="5" t="s">
        <v>337</v>
      </c>
      <c r="H1665" s="5" t="s">
        <v>1927</v>
      </c>
      <c r="J1665" s="8"/>
      <c r="K1665" s="8"/>
      <c r="T1665" s="1"/>
      <c r="U1665" s="1"/>
      <c r="V1665" s="1"/>
      <c r="W1665" s="1"/>
      <c r="X1665" s="1"/>
    </row>
    <row r="1666" spans="5:24">
      <c r="E1666" s="2"/>
      <c r="G1666" s="5" t="s">
        <v>339</v>
      </c>
      <c r="H1666" s="5" t="s">
        <v>1928</v>
      </c>
      <c r="J1666" s="8"/>
      <c r="K1666" s="8"/>
      <c r="T1666" s="1"/>
      <c r="U1666" s="1"/>
      <c r="V1666" s="1"/>
      <c r="W1666" s="1"/>
      <c r="X1666" s="1"/>
    </row>
    <row r="1667" spans="5:24">
      <c r="E1667" s="2"/>
      <c r="G1667" s="5" t="s">
        <v>339</v>
      </c>
      <c r="H1667" s="5" t="s">
        <v>1929</v>
      </c>
      <c r="J1667" s="8"/>
      <c r="K1667" s="8"/>
      <c r="T1667" s="1"/>
      <c r="U1667" s="1"/>
      <c r="V1667" s="1"/>
      <c r="W1667" s="1"/>
      <c r="X1667" s="1"/>
    </row>
    <row r="1668" spans="5:24">
      <c r="E1668" s="2"/>
      <c r="G1668" s="5" t="s">
        <v>339</v>
      </c>
      <c r="H1668" s="5" t="s">
        <v>1930</v>
      </c>
      <c r="J1668" s="8"/>
      <c r="K1668" s="8"/>
      <c r="T1668" s="1"/>
      <c r="U1668" s="1"/>
      <c r="V1668" s="1"/>
      <c r="W1668" s="1"/>
      <c r="X1668" s="1"/>
    </row>
    <row r="1669" spans="5:24">
      <c r="E1669" s="2"/>
      <c r="G1669" s="5" t="s">
        <v>339</v>
      </c>
      <c r="H1669" s="5" t="s">
        <v>1931</v>
      </c>
      <c r="J1669" s="8"/>
      <c r="K1669" s="8"/>
      <c r="T1669" s="1"/>
      <c r="U1669" s="1"/>
      <c r="V1669" s="1"/>
      <c r="W1669" s="1"/>
      <c r="X1669" s="1"/>
    </row>
    <row r="1670" spans="5:24">
      <c r="E1670" s="2"/>
      <c r="G1670" s="5" t="s">
        <v>339</v>
      </c>
      <c r="H1670" s="5" t="s">
        <v>1932</v>
      </c>
      <c r="J1670" s="8"/>
      <c r="K1670" s="8"/>
      <c r="T1670" s="1"/>
      <c r="U1670" s="1"/>
      <c r="V1670" s="1"/>
      <c r="W1670" s="1"/>
      <c r="X1670" s="1"/>
    </row>
    <row r="1671" spans="5:24">
      <c r="E1671" s="2"/>
      <c r="G1671" s="5" t="s">
        <v>339</v>
      </c>
      <c r="H1671" s="5" t="s">
        <v>1933</v>
      </c>
      <c r="J1671" s="8"/>
      <c r="K1671" s="8"/>
      <c r="T1671" s="1"/>
      <c r="U1671" s="1"/>
      <c r="V1671" s="1"/>
      <c r="W1671" s="1"/>
      <c r="X1671" s="1"/>
    </row>
    <row r="1672" spans="5:24">
      <c r="E1672" s="2"/>
      <c r="G1672" s="5" t="s">
        <v>339</v>
      </c>
      <c r="H1672" s="5" t="s">
        <v>1934</v>
      </c>
      <c r="J1672" s="8"/>
      <c r="K1672" s="8"/>
      <c r="T1672" s="1"/>
      <c r="U1672" s="1"/>
      <c r="V1672" s="1"/>
      <c r="W1672" s="1"/>
      <c r="X1672" s="1"/>
    </row>
    <row r="1673" spans="5:24">
      <c r="E1673" s="2"/>
      <c r="G1673" s="5" t="s">
        <v>339</v>
      </c>
      <c r="H1673" s="5" t="s">
        <v>1935</v>
      </c>
      <c r="J1673" s="8"/>
      <c r="K1673" s="8"/>
      <c r="T1673" s="1"/>
      <c r="U1673" s="1"/>
      <c r="V1673" s="1"/>
      <c r="W1673" s="1"/>
      <c r="X1673" s="1"/>
    </row>
    <row r="1674" spans="5:24">
      <c r="E1674" s="2"/>
      <c r="G1674" s="5" t="s">
        <v>339</v>
      </c>
      <c r="H1674" s="5" t="s">
        <v>1936</v>
      </c>
      <c r="J1674" s="8"/>
      <c r="K1674" s="8"/>
      <c r="T1674" s="1"/>
      <c r="U1674" s="1"/>
      <c r="V1674" s="1"/>
      <c r="W1674" s="1"/>
      <c r="X1674" s="1"/>
    </row>
    <row r="1675" spans="5:24">
      <c r="E1675" s="2"/>
      <c r="G1675" s="5" t="s">
        <v>339</v>
      </c>
      <c r="H1675" s="5" t="s">
        <v>1937</v>
      </c>
      <c r="J1675" s="8"/>
      <c r="K1675" s="8"/>
      <c r="T1675" s="1"/>
      <c r="U1675" s="1"/>
      <c r="V1675" s="1"/>
      <c r="W1675" s="1"/>
      <c r="X1675" s="1"/>
    </row>
    <row r="1676" spans="5:24">
      <c r="E1676" s="2"/>
      <c r="G1676" s="5" t="s">
        <v>339</v>
      </c>
      <c r="H1676" s="5" t="s">
        <v>1938</v>
      </c>
      <c r="J1676" s="8"/>
      <c r="K1676" s="8"/>
      <c r="T1676" s="1"/>
      <c r="U1676" s="1"/>
      <c r="V1676" s="1"/>
      <c r="W1676" s="1"/>
      <c r="X1676" s="1"/>
    </row>
    <row r="1677" spans="5:24">
      <c r="E1677" s="2"/>
      <c r="G1677" s="5" t="s">
        <v>339</v>
      </c>
      <c r="H1677" s="5" t="s">
        <v>1939</v>
      </c>
      <c r="J1677" s="8"/>
      <c r="K1677" s="8"/>
      <c r="T1677" s="1"/>
      <c r="U1677" s="1"/>
      <c r="V1677" s="1"/>
      <c r="W1677" s="1"/>
      <c r="X1677" s="1"/>
    </row>
    <row r="1678" spans="5:24">
      <c r="E1678" s="2"/>
      <c r="G1678" s="5" t="s">
        <v>339</v>
      </c>
      <c r="H1678" s="5" t="s">
        <v>1940</v>
      </c>
      <c r="J1678" s="8"/>
      <c r="K1678" s="8"/>
      <c r="T1678" s="1"/>
      <c r="U1678" s="1"/>
      <c r="V1678" s="1"/>
      <c r="W1678" s="1"/>
      <c r="X1678" s="1"/>
    </row>
    <row r="1679" spans="5:24">
      <c r="E1679" s="2"/>
      <c r="G1679" s="5" t="s">
        <v>339</v>
      </c>
      <c r="H1679" s="5" t="s">
        <v>1941</v>
      </c>
      <c r="J1679" s="8"/>
      <c r="K1679" s="8"/>
      <c r="T1679" s="1"/>
      <c r="U1679" s="1"/>
      <c r="V1679" s="1"/>
      <c r="W1679" s="1"/>
      <c r="X1679" s="1"/>
    </row>
    <row r="1680" spans="5:24">
      <c r="E1680" s="2"/>
      <c r="G1680" s="5" t="s">
        <v>339</v>
      </c>
      <c r="H1680" s="5" t="s">
        <v>1942</v>
      </c>
      <c r="J1680" s="8"/>
      <c r="K1680" s="8"/>
      <c r="T1680" s="1"/>
      <c r="U1680" s="1"/>
      <c r="V1680" s="1"/>
      <c r="W1680" s="1"/>
      <c r="X1680" s="1"/>
    </row>
    <row r="1681" spans="5:24">
      <c r="E1681" s="2"/>
      <c r="G1681" s="5" t="s">
        <v>339</v>
      </c>
      <c r="H1681" s="5" t="s">
        <v>1943</v>
      </c>
      <c r="J1681" s="8"/>
      <c r="K1681" s="8"/>
      <c r="T1681" s="1"/>
      <c r="U1681" s="1"/>
      <c r="V1681" s="1"/>
      <c r="W1681" s="1"/>
      <c r="X1681" s="1"/>
    </row>
    <row r="1682" spans="5:24">
      <c r="E1682" s="2"/>
      <c r="G1682" s="5" t="s">
        <v>339</v>
      </c>
      <c r="H1682" s="5" t="s">
        <v>1944</v>
      </c>
      <c r="J1682" s="8"/>
      <c r="K1682" s="8"/>
      <c r="T1682" s="1"/>
      <c r="U1682" s="1"/>
      <c r="V1682" s="1"/>
      <c r="W1682" s="1"/>
      <c r="X1682" s="1"/>
    </row>
    <row r="1683" spans="5:24">
      <c r="E1683" s="2"/>
      <c r="G1683" s="5" t="s">
        <v>339</v>
      </c>
      <c r="H1683" s="5" t="s">
        <v>1945</v>
      </c>
      <c r="J1683" s="8"/>
      <c r="K1683" s="8"/>
      <c r="T1683" s="1"/>
      <c r="U1683" s="1"/>
      <c r="V1683" s="1"/>
      <c r="W1683" s="1"/>
      <c r="X1683" s="1"/>
    </row>
    <row r="1684" spans="5:24">
      <c r="E1684" s="2"/>
      <c r="G1684" s="5" t="s">
        <v>339</v>
      </c>
      <c r="H1684" s="5" t="s">
        <v>1946</v>
      </c>
      <c r="J1684" s="8"/>
      <c r="K1684" s="8"/>
      <c r="T1684" s="1"/>
      <c r="U1684" s="1"/>
      <c r="V1684" s="1"/>
      <c r="W1684" s="1"/>
      <c r="X1684" s="1"/>
    </row>
    <row r="1685" spans="5:24">
      <c r="E1685" s="2"/>
      <c r="G1685" s="5" t="s">
        <v>339</v>
      </c>
      <c r="H1685" s="5" t="s">
        <v>1947</v>
      </c>
      <c r="J1685" s="8"/>
      <c r="K1685" s="8"/>
      <c r="T1685" s="1"/>
      <c r="U1685" s="1"/>
      <c r="V1685" s="1"/>
      <c r="W1685" s="1"/>
      <c r="X1685" s="1"/>
    </row>
    <row r="1686" spans="5:24">
      <c r="E1686" s="2"/>
      <c r="G1686" s="5" t="s">
        <v>339</v>
      </c>
      <c r="H1686" s="5" t="s">
        <v>1948</v>
      </c>
      <c r="J1686" s="8"/>
      <c r="K1686" s="8"/>
      <c r="T1686" s="1"/>
      <c r="U1686" s="1"/>
      <c r="V1686" s="1"/>
      <c r="W1686" s="1"/>
      <c r="X1686" s="1"/>
    </row>
    <row r="1687" spans="5:24">
      <c r="E1687" s="2"/>
      <c r="G1687" s="5" t="s">
        <v>339</v>
      </c>
      <c r="H1687" s="5" t="s">
        <v>1949</v>
      </c>
      <c r="J1687" s="8"/>
      <c r="K1687" s="8"/>
      <c r="T1687" s="1"/>
      <c r="U1687" s="1"/>
      <c r="V1687" s="1"/>
      <c r="W1687" s="1"/>
      <c r="X1687" s="1"/>
    </row>
    <row r="1688" spans="5:24">
      <c r="E1688" s="2"/>
      <c r="G1688" s="5" t="s">
        <v>339</v>
      </c>
      <c r="H1688" s="5" t="s">
        <v>1950</v>
      </c>
      <c r="J1688" s="8"/>
      <c r="K1688" s="8"/>
      <c r="T1688" s="1"/>
      <c r="U1688" s="1"/>
      <c r="V1688" s="1"/>
      <c r="W1688" s="1"/>
      <c r="X1688" s="1"/>
    </row>
    <row r="1689" spans="5:24">
      <c r="E1689" s="2"/>
      <c r="G1689" s="5" t="s">
        <v>339</v>
      </c>
      <c r="H1689" s="5" t="s">
        <v>1951</v>
      </c>
      <c r="J1689" s="8"/>
      <c r="K1689" s="8"/>
      <c r="T1689" s="1"/>
      <c r="U1689" s="1"/>
      <c r="V1689" s="1"/>
      <c r="W1689" s="1"/>
      <c r="X1689" s="1"/>
    </row>
    <row r="1690" spans="5:24">
      <c r="E1690" s="2"/>
      <c r="G1690" s="5" t="s">
        <v>339</v>
      </c>
      <c r="H1690" s="5" t="s">
        <v>1952</v>
      </c>
      <c r="J1690" s="8"/>
      <c r="K1690" s="8"/>
      <c r="T1690" s="1"/>
      <c r="U1690" s="1"/>
      <c r="V1690" s="1"/>
      <c r="W1690" s="1"/>
      <c r="X1690" s="1"/>
    </row>
    <row r="1691" spans="5:24">
      <c r="E1691" s="2"/>
      <c r="G1691" s="5" t="s">
        <v>339</v>
      </c>
      <c r="H1691" s="5" t="s">
        <v>1953</v>
      </c>
      <c r="J1691" s="8"/>
      <c r="K1691" s="8"/>
      <c r="T1691" s="1"/>
      <c r="U1691" s="1"/>
      <c r="V1691" s="1"/>
      <c r="W1691" s="1"/>
      <c r="X1691" s="1"/>
    </row>
    <row r="1692" spans="5:24">
      <c r="E1692" s="2"/>
      <c r="G1692" s="5" t="s">
        <v>339</v>
      </c>
      <c r="H1692" s="5" t="s">
        <v>1954</v>
      </c>
      <c r="J1692" s="8"/>
      <c r="K1692" s="8"/>
      <c r="T1692" s="1"/>
      <c r="U1692" s="1"/>
      <c r="V1692" s="1"/>
      <c r="W1692" s="1"/>
      <c r="X1692" s="1"/>
    </row>
    <row r="1693" spans="5:24">
      <c r="E1693" s="2"/>
      <c r="G1693" s="5" t="s">
        <v>339</v>
      </c>
      <c r="H1693" s="5" t="s">
        <v>1955</v>
      </c>
      <c r="J1693" s="8"/>
      <c r="K1693" s="8"/>
      <c r="T1693" s="1"/>
      <c r="U1693" s="1"/>
      <c r="V1693" s="1"/>
      <c r="W1693" s="1"/>
      <c r="X1693" s="1"/>
    </row>
    <row r="1694" spans="5:24">
      <c r="E1694" s="2"/>
      <c r="G1694" s="5" t="s">
        <v>339</v>
      </c>
      <c r="H1694" s="5" t="s">
        <v>1956</v>
      </c>
      <c r="J1694" s="8"/>
      <c r="K1694" s="8"/>
      <c r="T1694" s="1"/>
      <c r="U1694" s="1"/>
      <c r="V1694" s="1"/>
      <c r="W1694" s="1"/>
      <c r="X1694" s="1"/>
    </row>
    <row r="1695" spans="5:24">
      <c r="E1695" s="2"/>
      <c r="G1695" s="5" t="s">
        <v>339</v>
      </c>
      <c r="H1695" s="5" t="s">
        <v>1957</v>
      </c>
      <c r="J1695" s="8"/>
      <c r="K1695" s="8"/>
      <c r="T1695" s="1"/>
      <c r="U1695" s="1"/>
      <c r="V1695" s="1"/>
      <c r="W1695" s="1"/>
      <c r="X1695" s="1"/>
    </row>
    <row r="1696" spans="5:24">
      <c r="E1696" s="2"/>
      <c r="G1696" s="5" t="s">
        <v>339</v>
      </c>
      <c r="H1696" s="5" t="s">
        <v>1958</v>
      </c>
      <c r="J1696" s="8"/>
      <c r="K1696" s="8"/>
      <c r="T1696" s="1"/>
      <c r="U1696" s="1"/>
      <c r="V1696" s="1"/>
      <c r="W1696" s="1"/>
      <c r="X1696" s="1"/>
    </row>
    <row r="1697" spans="5:24">
      <c r="E1697" s="2"/>
      <c r="G1697" s="5" t="s">
        <v>339</v>
      </c>
      <c r="H1697" s="5" t="s">
        <v>1959</v>
      </c>
      <c r="J1697" s="8"/>
      <c r="K1697" s="8"/>
      <c r="T1697" s="1"/>
      <c r="U1697" s="1"/>
      <c r="V1697" s="1"/>
      <c r="W1697" s="1"/>
      <c r="X1697" s="1"/>
    </row>
    <row r="1698" spans="5:24">
      <c r="E1698" s="2"/>
      <c r="G1698" s="5" t="s">
        <v>339</v>
      </c>
      <c r="H1698" s="5" t="s">
        <v>1960</v>
      </c>
      <c r="J1698" s="8"/>
      <c r="K1698" s="8"/>
      <c r="T1698" s="1"/>
      <c r="U1698" s="1"/>
      <c r="V1698" s="1"/>
      <c r="W1698" s="1"/>
      <c r="X1698" s="1"/>
    </row>
    <row r="1699" spans="5:24">
      <c r="E1699" s="2"/>
      <c r="G1699" s="5" t="s">
        <v>339</v>
      </c>
      <c r="H1699" s="5" t="s">
        <v>1961</v>
      </c>
      <c r="J1699" s="8"/>
      <c r="K1699" s="8"/>
      <c r="T1699" s="1"/>
      <c r="U1699" s="1"/>
      <c r="V1699" s="1"/>
      <c r="W1699" s="1"/>
      <c r="X1699" s="1"/>
    </row>
    <row r="1700" spans="5:24">
      <c r="E1700" s="2"/>
      <c r="G1700" s="5" t="s">
        <v>339</v>
      </c>
      <c r="H1700" s="5" t="s">
        <v>1962</v>
      </c>
      <c r="J1700" s="8"/>
      <c r="K1700" s="8"/>
      <c r="T1700" s="1"/>
      <c r="U1700" s="1"/>
      <c r="V1700" s="1"/>
      <c r="W1700" s="1"/>
      <c r="X1700" s="1"/>
    </row>
    <row r="1701" spans="5:24">
      <c r="E1701" s="2"/>
      <c r="G1701" s="5" t="s">
        <v>339</v>
      </c>
      <c r="H1701" s="5" t="s">
        <v>1963</v>
      </c>
      <c r="J1701" s="8"/>
      <c r="K1701" s="8"/>
      <c r="T1701" s="1"/>
      <c r="U1701" s="1"/>
      <c r="V1701" s="1"/>
      <c r="W1701" s="1"/>
      <c r="X1701" s="1"/>
    </row>
    <row r="1702" spans="5:24">
      <c r="E1702" s="2"/>
      <c r="G1702" s="5" t="s">
        <v>339</v>
      </c>
      <c r="H1702" s="5" t="s">
        <v>1964</v>
      </c>
      <c r="J1702" s="8"/>
      <c r="K1702" s="8"/>
      <c r="T1702" s="1"/>
      <c r="U1702" s="1"/>
      <c r="V1702" s="1"/>
      <c r="W1702" s="1"/>
      <c r="X1702" s="1"/>
    </row>
    <row r="1703" spans="5:24">
      <c r="E1703" s="2"/>
      <c r="G1703" s="5" t="s">
        <v>339</v>
      </c>
      <c r="H1703" s="5" t="s">
        <v>1965</v>
      </c>
      <c r="J1703" s="8"/>
      <c r="K1703" s="8"/>
      <c r="T1703" s="1"/>
      <c r="U1703" s="1"/>
      <c r="V1703" s="1"/>
      <c r="W1703" s="1"/>
      <c r="X1703" s="1"/>
    </row>
    <row r="1704" spans="5:24">
      <c r="E1704" s="2"/>
      <c r="G1704" s="5" t="s">
        <v>339</v>
      </c>
      <c r="H1704" s="5" t="s">
        <v>1966</v>
      </c>
      <c r="J1704" s="8"/>
      <c r="K1704" s="8"/>
      <c r="T1704" s="1"/>
      <c r="U1704" s="1"/>
      <c r="V1704" s="1"/>
      <c r="W1704" s="1"/>
      <c r="X1704" s="1"/>
    </row>
    <row r="1705" spans="5:24">
      <c r="E1705" s="2"/>
      <c r="G1705" s="5" t="s">
        <v>339</v>
      </c>
      <c r="H1705" s="5" t="s">
        <v>1967</v>
      </c>
      <c r="J1705" s="8"/>
      <c r="K1705" s="8"/>
      <c r="T1705" s="1"/>
      <c r="U1705" s="1"/>
      <c r="V1705" s="1"/>
      <c r="W1705" s="1"/>
      <c r="X1705" s="1"/>
    </row>
    <row r="1706" spans="5:24">
      <c r="E1706" s="2"/>
      <c r="G1706" s="5" t="s">
        <v>339</v>
      </c>
      <c r="H1706" s="5" t="s">
        <v>1968</v>
      </c>
      <c r="J1706" s="8"/>
      <c r="K1706" s="8"/>
      <c r="T1706" s="1"/>
      <c r="U1706" s="1"/>
      <c r="V1706" s="1"/>
      <c r="W1706" s="1"/>
      <c r="X1706" s="1"/>
    </row>
    <row r="1707" spans="5:24">
      <c r="E1707" s="2"/>
      <c r="G1707" s="5" t="s">
        <v>339</v>
      </c>
      <c r="H1707" s="5" t="s">
        <v>1969</v>
      </c>
      <c r="J1707" s="8"/>
      <c r="K1707" s="8"/>
      <c r="T1707" s="1"/>
      <c r="U1707" s="1"/>
      <c r="V1707" s="1"/>
      <c r="W1707" s="1"/>
      <c r="X1707" s="1"/>
    </row>
    <row r="1708" spans="5:24">
      <c r="E1708" s="2"/>
      <c r="G1708" s="5" t="s">
        <v>339</v>
      </c>
      <c r="H1708" s="5" t="s">
        <v>1970</v>
      </c>
      <c r="J1708" s="8"/>
      <c r="K1708" s="8"/>
      <c r="T1708" s="1"/>
      <c r="U1708" s="1"/>
      <c r="V1708" s="1"/>
      <c r="W1708" s="1"/>
      <c r="X1708" s="1"/>
    </row>
    <row r="1709" spans="5:24">
      <c r="E1709" s="2"/>
      <c r="G1709" s="5" t="s">
        <v>341</v>
      </c>
      <c r="H1709" s="5" t="s">
        <v>1971</v>
      </c>
      <c r="J1709" s="8"/>
      <c r="K1709" s="8"/>
      <c r="T1709" s="1"/>
      <c r="U1709" s="1"/>
      <c r="V1709" s="1"/>
      <c r="W1709" s="1"/>
      <c r="X1709" s="1"/>
    </row>
    <row r="1710" spans="5:24">
      <c r="E1710" s="2"/>
      <c r="G1710" s="5" t="s">
        <v>341</v>
      </c>
      <c r="H1710" s="5" t="s">
        <v>1972</v>
      </c>
      <c r="J1710" s="8"/>
      <c r="K1710" s="8"/>
      <c r="T1710" s="1"/>
      <c r="U1710" s="1"/>
      <c r="V1710" s="1"/>
      <c r="W1710" s="1"/>
      <c r="X1710" s="1"/>
    </row>
    <row r="1711" spans="5:24">
      <c r="E1711" s="2"/>
      <c r="G1711" s="5" t="s">
        <v>341</v>
      </c>
      <c r="H1711" s="5" t="s">
        <v>1973</v>
      </c>
      <c r="J1711" s="8"/>
      <c r="K1711" s="8"/>
      <c r="T1711" s="1"/>
      <c r="U1711" s="1"/>
      <c r="V1711" s="1"/>
      <c r="W1711" s="1"/>
      <c r="X1711" s="1"/>
    </row>
    <row r="1712" spans="5:24">
      <c r="E1712" s="2"/>
      <c r="G1712" s="5" t="s">
        <v>341</v>
      </c>
      <c r="H1712" s="5" t="s">
        <v>1974</v>
      </c>
      <c r="J1712" s="8"/>
      <c r="K1712" s="8"/>
      <c r="T1712" s="1"/>
      <c r="U1712" s="1"/>
      <c r="V1712" s="1"/>
      <c r="W1712" s="1"/>
      <c r="X1712" s="1"/>
    </row>
    <row r="1713" spans="5:24">
      <c r="E1713" s="2"/>
      <c r="G1713" s="5" t="s">
        <v>341</v>
      </c>
      <c r="H1713" s="5" t="s">
        <v>1975</v>
      </c>
      <c r="J1713" s="8"/>
      <c r="K1713" s="8"/>
      <c r="T1713" s="1"/>
      <c r="U1713" s="1"/>
      <c r="V1713" s="1"/>
      <c r="W1713" s="1"/>
      <c r="X1713" s="1"/>
    </row>
    <row r="1714" spans="5:24">
      <c r="E1714" s="2"/>
      <c r="G1714" s="5" t="s">
        <v>341</v>
      </c>
      <c r="H1714" s="5" t="s">
        <v>1976</v>
      </c>
      <c r="J1714" s="8"/>
      <c r="K1714" s="8"/>
      <c r="T1714" s="1"/>
      <c r="U1714" s="1"/>
      <c r="V1714" s="1"/>
      <c r="W1714" s="1"/>
      <c r="X1714" s="1"/>
    </row>
    <row r="1715" spans="5:24">
      <c r="E1715" s="2"/>
      <c r="G1715" s="5" t="s">
        <v>341</v>
      </c>
      <c r="H1715" s="5" t="s">
        <v>1977</v>
      </c>
      <c r="J1715" s="8"/>
      <c r="K1715" s="8"/>
      <c r="T1715" s="1"/>
      <c r="U1715" s="1"/>
      <c r="V1715" s="1"/>
      <c r="W1715" s="1"/>
      <c r="X1715" s="1"/>
    </row>
    <row r="1716" spans="5:24">
      <c r="E1716" s="2"/>
      <c r="G1716" s="5" t="s">
        <v>341</v>
      </c>
      <c r="H1716" s="5" t="s">
        <v>1978</v>
      </c>
      <c r="J1716" s="8"/>
      <c r="K1716" s="8"/>
      <c r="T1716" s="1"/>
      <c r="U1716" s="1"/>
      <c r="V1716" s="1"/>
      <c r="W1716" s="1"/>
      <c r="X1716" s="1"/>
    </row>
    <row r="1717" spans="5:24">
      <c r="E1717" s="2"/>
      <c r="G1717" s="5" t="s">
        <v>341</v>
      </c>
      <c r="H1717" s="5" t="s">
        <v>1979</v>
      </c>
      <c r="J1717" s="8"/>
      <c r="K1717" s="8"/>
      <c r="T1717" s="1"/>
      <c r="U1717" s="1"/>
      <c r="V1717" s="1"/>
      <c r="W1717" s="1"/>
      <c r="X1717" s="1"/>
    </row>
    <row r="1718" spans="5:24">
      <c r="E1718" s="2"/>
      <c r="G1718" s="5" t="s">
        <v>341</v>
      </c>
      <c r="H1718" s="5" t="s">
        <v>1980</v>
      </c>
      <c r="J1718" s="8"/>
      <c r="K1718" s="8"/>
      <c r="T1718" s="1"/>
      <c r="U1718" s="1"/>
      <c r="V1718" s="1"/>
      <c r="W1718" s="1"/>
      <c r="X1718" s="1"/>
    </row>
    <row r="1719" spans="5:24">
      <c r="E1719" s="2"/>
      <c r="G1719" s="5" t="s">
        <v>341</v>
      </c>
      <c r="H1719" s="5" t="s">
        <v>1981</v>
      </c>
      <c r="J1719" s="8"/>
      <c r="K1719" s="8"/>
      <c r="T1719" s="1"/>
      <c r="U1719" s="1"/>
      <c r="V1719" s="1"/>
      <c r="W1719" s="1"/>
      <c r="X1719" s="1"/>
    </row>
    <row r="1720" spans="5:24">
      <c r="E1720" s="2"/>
      <c r="G1720" s="5" t="s">
        <v>341</v>
      </c>
      <c r="H1720" s="5" t="s">
        <v>1982</v>
      </c>
      <c r="J1720" s="8"/>
      <c r="K1720" s="8"/>
      <c r="T1720" s="1"/>
      <c r="U1720" s="1"/>
      <c r="V1720" s="1"/>
      <c r="W1720" s="1"/>
      <c r="X1720" s="1"/>
    </row>
    <row r="1721" spans="5:24">
      <c r="E1721" s="2"/>
      <c r="G1721" s="5" t="s">
        <v>341</v>
      </c>
      <c r="H1721" s="5" t="s">
        <v>1983</v>
      </c>
      <c r="J1721" s="8"/>
      <c r="K1721" s="8"/>
      <c r="T1721" s="1"/>
      <c r="U1721" s="1"/>
      <c r="V1721" s="1"/>
      <c r="W1721" s="1"/>
      <c r="X1721" s="1"/>
    </row>
    <row r="1722" spans="5:24">
      <c r="E1722" s="2"/>
      <c r="G1722" s="5" t="s">
        <v>341</v>
      </c>
      <c r="H1722" s="5" t="s">
        <v>1984</v>
      </c>
      <c r="J1722" s="8"/>
      <c r="K1722" s="8"/>
      <c r="T1722" s="1"/>
      <c r="U1722" s="1"/>
      <c r="V1722" s="1"/>
      <c r="W1722" s="1"/>
      <c r="X1722" s="1"/>
    </row>
    <row r="1723" spans="5:24">
      <c r="E1723" s="2"/>
      <c r="G1723" s="5" t="s">
        <v>341</v>
      </c>
      <c r="H1723" s="5" t="s">
        <v>1985</v>
      </c>
      <c r="J1723" s="8"/>
      <c r="K1723" s="8"/>
      <c r="T1723" s="1"/>
      <c r="U1723" s="1"/>
      <c r="V1723" s="1"/>
      <c r="W1723" s="1"/>
      <c r="X1723" s="1"/>
    </row>
    <row r="1724" spans="5:24">
      <c r="E1724" s="2"/>
      <c r="G1724" s="5" t="s">
        <v>341</v>
      </c>
      <c r="H1724" s="5" t="s">
        <v>1986</v>
      </c>
      <c r="J1724" s="8"/>
      <c r="K1724" s="8"/>
      <c r="T1724" s="1"/>
      <c r="U1724" s="1"/>
      <c r="V1724" s="1"/>
      <c r="W1724" s="1"/>
      <c r="X1724" s="1"/>
    </row>
    <row r="1725" spans="5:24">
      <c r="E1725" s="2"/>
      <c r="G1725" s="5" t="s">
        <v>341</v>
      </c>
      <c r="H1725" s="5" t="s">
        <v>1987</v>
      </c>
      <c r="J1725" s="8"/>
      <c r="K1725" s="8"/>
      <c r="T1725" s="1"/>
      <c r="U1725" s="1"/>
      <c r="V1725" s="1"/>
      <c r="W1725" s="1"/>
      <c r="X1725" s="1"/>
    </row>
    <row r="1726" spans="5:24">
      <c r="E1726" s="2"/>
      <c r="G1726" s="5" t="s">
        <v>341</v>
      </c>
      <c r="H1726" s="5" t="s">
        <v>1988</v>
      </c>
      <c r="J1726" s="8"/>
      <c r="K1726" s="8"/>
      <c r="T1726" s="1"/>
      <c r="U1726" s="1"/>
      <c r="V1726" s="1"/>
      <c r="W1726" s="1"/>
      <c r="X1726" s="1"/>
    </row>
    <row r="1727" spans="5:24">
      <c r="E1727" s="2"/>
      <c r="G1727" s="5" t="s">
        <v>341</v>
      </c>
      <c r="H1727" s="5" t="s">
        <v>1989</v>
      </c>
      <c r="J1727" s="8"/>
      <c r="K1727" s="8"/>
      <c r="T1727" s="1"/>
      <c r="U1727" s="1"/>
      <c r="V1727" s="1"/>
      <c r="W1727" s="1"/>
      <c r="X1727" s="1"/>
    </row>
    <row r="1728" spans="5:24">
      <c r="E1728" s="2"/>
      <c r="G1728" s="5" t="s">
        <v>341</v>
      </c>
      <c r="H1728" s="5" t="s">
        <v>1990</v>
      </c>
      <c r="J1728" s="8"/>
      <c r="K1728" s="8"/>
      <c r="T1728" s="1"/>
      <c r="U1728" s="1"/>
      <c r="V1728" s="1"/>
      <c r="W1728" s="1"/>
      <c r="X1728" s="1"/>
    </row>
    <row r="1729" spans="5:24">
      <c r="E1729" s="2"/>
      <c r="G1729" s="5" t="s">
        <v>341</v>
      </c>
      <c r="H1729" s="5" t="s">
        <v>1991</v>
      </c>
      <c r="J1729" s="8"/>
      <c r="K1729" s="8"/>
      <c r="T1729" s="1"/>
      <c r="U1729" s="1"/>
      <c r="V1729" s="1"/>
      <c r="W1729" s="1"/>
      <c r="X1729" s="1"/>
    </row>
    <row r="1730" spans="5:24">
      <c r="E1730" s="2"/>
      <c r="G1730" s="5" t="s">
        <v>341</v>
      </c>
      <c r="H1730" s="5" t="s">
        <v>1992</v>
      </c>
      <c r="J1730" s="8"/>
      <c r="K1730" s="8"/>
      <c r="T1730" s="1"/>
      <c r="U1730" s="1"/>
      <c r="V1730" s="1"/>
      <c r="W1730" s="1"/>
      <c r="X1730" s="1"/>
    </row>
    <row r="1731" spans="5:24">
      <c r="E1731" s="2"/>
      <c r="G1731" s="5" t="s">
        <v>341</v>
      </c>
      <c r="H1731" s="5" t="s">
        <v>1993</v>
      </c>
      <c r="J1731" s="8"/>
      <c r="K1731" s="8"/>
      <c r="T1731" s="1"/>
      <c r="U1731" s="1"/>
      <c r="V1731" s="1"/>
      <c r="W1731" s="1"/>
      <c r="X1731" s="1"/>
    </row>
    <row r="1732" spans="5:24">
      <c r="E1732" s="2"/>
      <c r="G1732" s="5" t="s">
        <v>341</v>
      </c>
      <c r="H1732" s="5" t="s">
        <v>1994</v>
      </c>
      <c r="J1732" s="8"/>
      <c r="K1732" s="8"/>
      <c r="T1732" s="1"/>
      <c r="U1732" s="1"/>
      <c r="V1732" s="1"/>
      <c r="W1732" s="1"/>
      <c r="X1732" s="1"/>
    </row>
    <row r="1733" spans="5:24">
      <c r="E1733" s="2"/>
      <c r="G1733" s="5" t="s">
        <v>341</v>
      </c>
      <c r="H1733" s="5" t="s">
        <v>1995</v>
      </c>
      <c r="J1733" s="8"/>
      <c r="K1733" s="8"/>
      <c r="T1733" s="1"/>
      <c r="U1733" s="1"/>
      <c r="V1733" s="1"/>
      <c r="W1733" s="1"/>
      <c r="X1733" s="1"/>
    </row>
    <row r="1734" spans="5:24">
      <c r="E1734" s="2"/>
      <c r="G1734" s="5" t="s">
        <v>341</v>
      </c>
      <c r="H1734" s="5" t="s">
        <v>1996</v>
      </c>
      <c r="J1734" s="8"/>
      <c r="K1734" s="8"/>
      <c r="T1734" s="1"/>
      <c r="U1734" s="1"/>
      <c r="V1734" s="1"/>
      <c r="W1734" s="1"/>
      <c r="X1734" s="1"/>
    </row>
    <row r="1735" spans="5:24">
      <c r="E1735" s="2"/>
      <c r="G1735" s="5" t="s">
        <v>341</v>
      </c>
      <c r="H1735" s="5" t="s">
        <v>1997</v>
      </c>
      <c r="J1735" s="8"/>
      <c r="K1735" s="8"/>
      <c r="T1735" s="1"/>
      <c r="U1735" s="1"/>
      <c r="V1735" s="1"/>
      <c r="W1735" s="1"/>
      <c r="X1735" s="1"/>
    </row>
    <row r="1736" spans="5:24">
      <c r="E1736" s="2"/>
      <c r="G1736" s="5" t="s">
        <v>341</v>
      </c>
      <c r="H1736" s="5" t="s">
        <v>1998</v>
      </c>
      <c r="J1736" s="8"/>
      <c r="K1736" s="8"/>
      <c r="T1736" s="1"/>
      <c r="U1736" s="1"/>
      <c r="V1736" s="1"/>
      <c r="W1736" s="1"/>
      <c r="X1736" s="1"/>
    </row>
    <row r="1737" spans="5:24">
      <c r="E1737" s="2"/>
      <c r="G1737" s="5" t="s">
        <v>341</v>
      </c>
      <c r="H1737" s="5" t="s">
        <v>1999</v>
      </c>
      <c r="J1737" s="8"/>
      <c r="K1737" s="8"/>
      <c r="T1737" s="1"/>
      <c r="U1737" s="1"/>
      <c r="V1737" s="1"/>
      <c r="W1737" s="1"/>
      <c r="X1737" s="1"/>
    </row>
    <row r="1738" spans="5:24">
      <c r="E1738" s="2"/>
      <c r="G1738" s="5" t="s">
        <v>341</v>
      </c>
      <c r="H1738" s="5" t="s">
        <v>2000</v>
      </c>
      <c r="J1738" s="8"/>
      <c r="K1738" s="8"/>
      <c r="T1738" s="1"/>
      <c r="U1738" s="1"/>
      <c r="V1738" s="1"/>
      <c r="W1738" s="1"/>
      <c r="X1738" s="1"/>
    </row>
    <row r="1739" spans="5:24">
      <c r="E1739" s="2"/>
      <c r="G1739" s="5" t="s">
        <v>341</v>
      </c>
      <c r="H1739" s="5" t="s">
        <v>2001</v>
      </c>
      <c r="J1739" s="8"/>
      <c r="K1739" s="8"/>
      <c r="T1739" s="1"/>
      <c r="U1739" s="1"/>
      <c r="V1739" s="1"/>
      <c r="W1739" s="1"/>
      <c r="X1739" s="1"/>
    </row>
    <row r="1740" spans="5:24">
      <c r="E1740" s="2"/>
      <c r="G1740" s="5" t="s">
        <v>341</v>
      </c>
      <c r="H1740" s="5" t="s">
        <v>2002</v>
      </c>
      <c r="J1740" s="8"/>
      <c r="K1740" s="8"/>
      <c r="T1740" s="1"/>
      <c r="U1740" s="1"/>
      <c r="V1740" s="1"/>
      <c r="W1740" s="1"/>
      <c r="X1740" s="1"/>
    </row>
    <row r="1741" spans="5:24">
      <c r="E1741" s="2"/>
      <c r="G1741" s="5" t="s">
        <v>341</v>
      </c>
      <c r="H1741" s="5" t="s">
        <v>2003</v>
      </c>
      <c r="J1741" s="8"/>
      <c r="K1741" s="8"/>
      <c r="T1741" s="1"/>
      <c r="U1741" s="1"/>
      <c r="V1741" s="1"/>
      <c r="W1741" s="1"/>
      <c r="X1741" s="1"/>
    </row>
    <row r="1742" spans="5:24">
      <c r="E1742" s="2"/>
      <c r="G1742" s="5" t="s">
        <v>341</v>
      </c>
      <c r="H1742" s="5" t="s">
        <v>2004</v>
      </c>
      <c r="J1742" s="8"/>
      <c r="K1742" s="8"/>
      <c r="T1742" s="1"/>
      <c r="U1742" s="1"/>
      <c r="V1742" s="1"/>
      <c r="W1742" s="1"/>
      <c r="X1742" s="1"/>
    </row>
    <row r="1743" spans="5:24">
      <c r="E1743" s="2"/>
      <c r="G1743" s="5" t="s">
        <v>341</v>
      </c>
      <c r="H1743" s="5" t="s">
        <v>2005</v>
      </c>
      <c r="J1743" s="8"/>
      <c r="K1743" s="8"/>
      <c r="T1743" s="1"/>
      <c r="U1743" s="1"/>
      <c r="V1743" s="1"/>
      <c r="W1743" s="1"/>
      <c r="X1743" s="1"/>
    </row>
    <row r="1744" spans="5:24">
      <c r="E1744" s="2"/>
      <c r="G1744" s="5" t="s">
        <v>341</v>
      </c>
      <c r="H1744" s="5" t="s">
        <v>2006</v>
      </c>
      <c r="J1744" s="8"/>
      <c r="K1744" s="8"/>
      <c r="T1744" s="1"/>
      <c r="U1744" s="1"/>
      <c r="V1744" s="1"/>
      <c r="W1744" s="1"/>
      <c r="X1744" s="1"/>
    </row>
    <row r="1745" spans="5:24">
      <c r="E1745" s="2"/>
      <c r="G1745" s="5" t="s">
        <v>341</v>
      </c>
      <c r="H1745" s="5" t="s">
        <v>2007</v>
      </c>
      <c r="J1745" s="8"/>
      <c r="K1745" s="8"/>
      <c r="T1745" s="1"/>
      <c r="U1745" s="1"/>
      <c r="V1745" s="1"/>
      <c r="W1745" s="1"/>
      <c r="X1745" s="1"/>
    </row>
    <row r="1746" spans="5:24">
      <c r="E1746" s="2"/>
      <c r="G1746" s="5" t="s">
        <v>341</v>
      </c>
      <c r="H1746" s="5" t="s">
        <v>2008</v>
      </c>
      <c r="J1746" s="8"/>
      <c r="K1746" s="8"/>
      <c r="T1746" s="1"/>
      <c r="U1746" s="1"/>
      <c r="V1746" s="1"/>
      <c r="W1746" s="1"/>
      <c r="X1746" s="1"/>
    </row>
    <row r="1747" spans="5:24">
      <c r="E1747" s="2"/>
      <c r="G1747" s="5" t="s">
        <v>341</v>
      </c>
      <c r="H1747" s="5" t="s">
        <v>2009</v>
      </c>
      <c r="J1747" s="8"/>
      <c r="K1747" s="8"/>
      <c r="T1747" s="1"/>
      <c r="U1747" s="1"/>
      <c r="V1747" s="1"/>
      <c r="W1747" s="1"/>
      <c r="X1747" s="1"/>
    </row>
    <row r="1748" spans="5:24">
      <c r="E1748" s="2"/>
      <c r="G1748" s="5" t="s">
        <v>341</v>
      </c>
      <c r="H1748" s="5" t="s">
        <v>2010</v>
      </c>
      <c r="J1748" s="8"/>
      <c r="K1748" s="8"/>
      <c r="T1748" s="1"/>
      <c r="U1748" s="1"/>
      <c r="V1748" s="1"/>
      <c r="W1748" s="1"/>
      <c r="X1748" s="1"/>
    </row>
    <row r="1749" spans="5:24" ht="13.8" thickBot="1">
      <c r="E1749" s="2"/>
      <c r="G1749" s="6" t="s">
        <v>341</v>
      </c>
      <c r="H1749" s="6" t="s">
        <v>2011</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2012</v>
      </c>
      <c r="AF1" s="75"/>
      <c r="AG1" s="2" t="s">
        <v>2013</v>
      </c>
      <c r="AM1" s="2" t="s">
        <v>2014</v>
      </c>
      <c r="AO1" s="2" t="s">
        <v>2015</v>
      </c>
      <c r="AQ1" s="76" t="s">
        <v>2016</v>
      </c>
      <c r="BA1" s="77"/>
      <c r="BB1" s="2" t="s">
        <v>2017</v>
      </c>
      <c r="BE1" s="2" t="s">
        <v>2018</v>
      </c>
    </row>
    <row r="2" spans="1:57">
      <c r="A2" s="768" t="s">
        <v>2019</v>
      </c>
      <c r="B2" s="771" t="s">
        <v>173</v>
      </c>
      <c r="C2" s="774" t="s">
        <v>2020</v>
      </c>
      <c r="D2" s="775"/>
      <c r="E2" s="775"/>
      <c r="F2" s="746"/>
      <c r="G2" s="756" t="s">
        <v>2021</v>
      </c>
      <c r="H2" s="749"/>
      <c r="I2" s="776"/>
      <c r="J2" s="756" t="s">
        <v>2022</v>
      </c>
      <c r="K2" s="776"/>
      <c r="L2" s="778" t="s">
        <v>2023</v>
      </c>
      <c r="M2" s="779"/>
      <c r="N2" s="779"/>
      <c r="O2" s="779"/>
      <c r="P2" s="779"/>
      <c r="Q2" s="779"/>
      <c r="R2" s="779"/>
      <c r="S2" s="779"/>
      <c r="T2" s="779"/>
      <c r="U2" s="779"/>
      <c r="V2" s="779"/>
      <c r="W2" s="779"/>
      <c r="X2" s="779"/>
      <c r="Y2" s="779"/>
      <c r="Z2" s="779"/>
      <c r="AA2" s="779"/>
      <c r="AB2" s="779"/>
      <c r="AC2" s="779"/>
      <c r="AD2" s="780"/>
      <c r="AE2" s="743" t="s">
        <v>2024</v>
      </c>
      <c r="AF2" s="75"/>
      <c r="AG2" s="759" t="s">
        <v>2025</v>
      </c>
      <c r="AH2" s="762" t="s">
        <v>26</v>
      </c>
      <c r="AI2" s="765" t="s">
        <v>2026</v>
      </c>
      <c r="AJ2" s="278"/>
      <c r="AK2" s="271"/>
      <c r="AM2" s="78" t="s">
        <v>2027</v>
      </c>
      <c r="AO2" s="7" t="s">
        <v>2028</v>
      </c>
      <c r="AQ2" s="756" t="s">
        <v>2020</v>
      </c>
      <c r="AR2" s="749" t="s">
        <v>2021</v>
      </c>
      <c r="AS2" s="749" t="s">
        <v>2022</v>
      </c>
      <c r="AT2" s="749" t="s">
        <v>2029</v>
      </c>
      <c r="AU2" s="749" t="s">
        <v>2030</v>
      </c>
      <c r="AV2" s="749"/>
      <c r="AW2" s="749"/>
      <c r="AX2" s="749"/>
      <c r="AY2" s="749"/>
      <c r="AZ2" s="746"/>
      <c r="BB2" s="752" t="s">
        <v>2025</v>
      </c>
      <c r="BC2" s="746" t="s">
        <v>2031</v>
      </c>
      <c r="BE2" s="743" t="s">
        <v>2032</v>
      </c>
    </row>
    <row r="3" spans="1:57" ht="27.6" customHeight="1" thickBot="1">
      <c r="A3" s="769"/>
      <c r="B3" s="772"/>
      <c r="C3" s="757" t="s">
        <v>2033</v>
      </c>
      <c r="D3" s="750"/>
      <c r="E3" s="750"/>
      <c r="F3" s="777"/>
      <c r="G3" s="757" t="s">
        <v>2034</v>
      </c>
      <c r="H3" s="750"/>
      <c r="I3" s="777"/>
      <c r="J3" s="757"/>
      <c r="K3" s="777"/>
      <c r="L3" s="781" t="s">
        <v>2035</v>
      </c>
      <c r="M3" s="782"/>
      <c r="N3" s="782"/>
      <c r="O3" s="782"/>
      <c r="P3" s="782"/>
      <c r="Q3" s="782"/>
      <c r="R3" s="782"/>
      <c r="S3" s="782"/>
      <c r="T3" s="782"/>
      <c r="U3" s="782"/>
      <c r="V3" s="782"/>
      <c r="W3" s="782"/>
      <c r="X3" s="782"/>
      <c r="Y3" s="782"/>
      <c r="Z3" s="782"/>
      <c r="AA3" s="782"/>
      <c r="AB3" s="782"/>
      <c r="AC3" s="782"/>
      <c r="AD3" s="783"/>
      <c r="AE3" s="744"/>
      <c r="AF3" s="75"/>
      <c r="AG3" s="760"/>
      <c r="AH3" s="763"/>
      <c r="AI3" s="766"/>
      <c r="AJ3" s="278"/>
      <c r="AK3" s="271"/>
      <c r="AM3" s="79"/>
      <c r="AO3" s="5" t="s">
        <v>2036</v>
      </c>
      <c r="AQ3" s="757"/>
      <c r="AR3" s="750"/>
      <c r="AS3" s="750"/>
      <c r="AT3" s="750"/>
      <c r="AU3" s="750"/>
      <c r="AV3" s="750"/>
      <c r="AW3" s="750"/>
      <c r="AX3" s="750"/>
      <c r="AY3" s="750"/>
      <c r="AZ3" s="747"/>
      <c r="BB3" s="753"/>
      <c r="BC3" s="747"/>
      <c r="BE3" s="744"/>
    </row>
    <row r="4" spans="1:57" ht="24.6" thickBot="1">
      <c r="A4" s="770"/>
      <c r="B4" s="773"/>
      <c r="C4" s="95" t="s">
        <v>2037</v>
      </c>
      <c r="D4" s="96" t="s">
        <v>2038</v>
      </c>
      <c r="E4" s="96" t="s">
        <v>2039</v>
      </c>
      <c r="F4" s="105" t="s">
        <v>2040</v>
      </c>
      <c r="G4" s="95" t="s">
        <v>2041</v>
      </c>
      <c r="H4" s="96" t="s">
        <v>2042</v>
      </c>
      <c r="I4" s="105" t="s">
        <v>2043</v>
      </c>
      <c r="J4" s="95" t="s">
        <v>2044</v>
      </c>
      <c r="K4" s="105" t="s">
        <v>2045</v>
      </c>
      <c r="L4" s="106" t="s">
        <v>2028</v>
      </c>
      <c r="M4" s="98" t="s">
        <v>2036</v>
      </c>
      <c r="N4" s="98" t="s">
        <v>2046</v>
      </c>
      <c r="O4" s="98" t="s">
        <v>2047</v>
      </c>
      <c r="P4" s="98" t="s">
        <v>2048</v>
      </c>
      <c r="Q4" s="98" t="s">
        <v>2049</v>
      </c>
      <c r="R4" s="98" t="s">
        <v>2050</v>
      </c>
      <c r="S4" s="98" t="s">
        <v>2051</v>
      </c>
      <c r="T4" s="98" t="s">
        <v>2052</v>
      </c>
      <c r="U4" s="98" t="s">
        <v>2053</v>
      </c>
      <c r="V4" s="98" t="s">
        <v>2054</v>
      </c>
      <c r="W4" s="98" t="s">
        <v>2055</v>
      </c>
      <c r="X4" s="98" t="s">
        <v>2056</v>
      </c>
      <c r="Y4" s="98" t="s">
        <v>2057</v>
      </c>
      <c r="Z4" s="98" t="s">
        <v>2058</v>
      </c>
      <c r="AA4" s="98" t="s">
        <v>2059</v>
      </c>
      <c r="AB4" s="98" t="s">
        <v>2060</v>
      </c>
      <c r="AC4" s="114" t="s">
        <v>2061</v>
      </c>
      <c r="AD4" s="107" t="s">
        <v>2062</v>
      </c>
      <c r="AE4" s="745"/>
      <c r="AF4" s="75"/>
      <c r="AG4" s="761"/>
      <c r="AH4" s="764"/>
      <c r="AI4" s="767"/>
      <c r="AJ4" s="278"/>
      <c r="AK4" s="271"/>
      <c r="AO4" s="5" t="s">
        <v>2046</v>
      </c>
      <c r="AQ4" s="758"/>
      <c r="AR4" s="751"/>
      <c r="AS4" s="751"/>
      <c r="AT4" s="751"/>
      <c r="AU4" s="751"/>
      <c r="AV4" s="751"/>
      <c r="AW4" s="751"/>
      <c r="AX4" s="751"/>
      <c r="AY4" s="751"/>
      <c r="AZ4" s="80" t="s">
        <v>2063</v>
      </c>
      <c r="BB4" s="754"/>
      <c r="BC4" s="748"/>
      <c r="BE4" s="745"/>
    </row>
    <row r="5" spans="1:57">
      <c r="A5" s="70" t="s">
        <v>179</v>
      </c>
      <c r="B5" s="101" t="s">
        <v>180</v>
      </c>
      <c r="C5" s="29">
        <v>0.27400000000000002</v>
      </c>
      <c r="D5" s="30">
        <v>0.2</v>
      </c>
      <c r="E5" s="30">
        <v>0.111</v>
      </c>
      <c r="F5" s="31">
        <v>0</v>
      </c>
      <c r="G5" s="29">
        <v>7.0000000000000007E-2</v>
      </c>
      <c r="H5" s="30">
        <v>5.5E-2</v>
      </c>
      <c r="I5" s="31">
        <v>0</v>
      </c>
      <c r="J5" s="29">
        <v>4.4999999999999998E-2</v>
      </c>
      <c r="K5" s="31">
        <v>0</v>
      </c>
      <c r="L5" s="37">
        <v>0.41700000000000004</v>
      </c>
      <c r="M5" s="38">
        <v>0.40200000000000002</v>
      </c>
      <c r="N5" s="38">
        <v>0.34700000000000003</v>
      </c>
      <c r="O5" s="38">
        <v>0.27300000000000002</v>
      </c>
      <c r="P5" s="38">
        <v>0.37200000000000005</v>
      </c>
      <c r="Q5" s="38">
        <v>0.34300000000000003</v>
      </c>
      <c r="R5" s="38">
        <v>0.35700000000000004</v>
      </c>
      <c r="S5" s="38">
        <v>0.32800000000000001</v>
      </c>
      <c r="T5" s="38">
        <v>0.29800000000000004</v>
      </c>
      <c r="U5" s="38">
        <v>0.28300000000000003</v>
      </c>
      <c r="V5" s="38">
        <v>0.254</v>
      </c>
      <c r="W5" s="38">
        <v>0.30200000000000005</v>
      </c>
      <c r="X5" s="38">
        <v>0.23900000000000002</v>
      </c>
      <c r="Y5" s="38">
        <v>0.20899999999999999</v>
      </c>
      <c r="Z5" s="38">
        <v>0.22800000000000001</v>
      </c>
      <c r="AA5" s="38">
        <v>0.19400000000000001</v>
      </c>
      <c r="AB5" s="38">
        <v>0.184</v>
      </c>
      <c r="AC5" s="115">
        <v>0.13900000000000001</v>
      </c>
      <c r="AD5" s="117">
        <v>0</v>
      </c>
      <c r="AE5" s="104">
        <v>2.8000000000000001E-2</v>
      </c>
      <c r="AF5" s="75"/>
      <c r="AG5" s="50" t="s">
        <v>179</v>
      </c>
      <c r="AH5" s="282" t="s">
        <v>180</v>
      </c>
      <c r="AI5" s="275" t="s">
        <v>2064</v>
      </c>
      <c r="AJ5" s="279"/>
      <c r="AK5" s="270"/>
      <c r="AM5" s="78" t="s">
        <v>2027</v>
      </c>
      <c r="AO5" s="5" t="s">
        <v>2047</v>
      </c>
      <c r="AQ5" s="81" t="s">
        <v>2037</v>
      </c>
      <c r="AR5" s="82" t="s">
        <v>2041</v>
      </c>
      <c r="AS5" s="83" t="s">
        <v>2045</v>
      </c>
      <c r="AT5" s="83" t="str">
        <f>AQ5&amp;AR5&amp;AS5</f>
        <v>旧処遇改善加算Ⅰ特定加算Ⅰベア加算なし</v>
      </c>
      <c r="AU5" s="83" t="s">
        <v>2065</v>
      </c>
      <c r="AV5" s="84" t="s">
        <v>2028</v>
      </c>
      <c r="AW5" s="84" t="s">
        <v>2036</v>
      </c>
      <c r="AX5" s="84" t="s">
        <v>2046</v>
      </c>
      <c r="AY5" s="84" t="s">
        <v>2047</v>
      </c>
      <c r="AZ5" s="85" t="s">
        <v>2048</v>
      </c>
      <c r="BB5" s="55" t="s">
        <v>179</v>
      </c>
      <c r="BC5" s="86" t="s">
        <v>2066</v>
      </c>
      <c r="BE5" s="120" t="s">
        <v>2048</v>
      </c>
    </row>
    <row r="6" spans="1:57" ht="12.6" thickBot="1">
      <c r="A6" s="71" t="s">
        <v>186</v>
      </c>
      <c r="B6" s="102" t="s">
        <v>187</v>
      </c>
      <c r="C6" s="32">
        <v>0.2</v>
      </c>
      <c r="D6" s="33">
        <v>0.14599999999999999</v>
      </c>
      <c r="E6" s="33">
        <v>8.1000000000000003E-2</v>
      </c>
      <c r="F6" s="34">
        <v>0</v>
      </c>
      <c r="G6" s="32">
        <v>7.0000000000000007E-2</v>
      </c>
      <c r="H6" s="33">
        <v>5.5E-2</v>
      </c>
      <c r="I6" s="34">
        <v>0</v>
      </c>
      <c r="J6" s="32">
        <v>4.4999999999999998E-2</v>
      </c>
      <c r="K6" s="34">
        <v>0</v>
      </c>
      <c r="L6" s="35">
        <v>0.34300000000000003</v>
      </c>
      <c r="M6" s="36">
        <v>0.32800000000000001</v>
      </c>
      <c r="N6" s="36">
        <v>0.27300000000000002</v>
      </c>
      <c r="O6" s="36">
        <v>0.219</v>
      </c>
      <c r="P6" s="36">
        <v>0.29800000000000004</v>
      </c>
      <c r="Q6" s="36">
        <v>0.28900000000000003</v>
      </c>
      <c r="R6" s="36">
        <v>0.28300000000000003</v>
      </c>
      <c r="S6" s="36">
        <v>0.27400000000000002</v>
      </c>
      <c r="T6" s="36">
        <v>0.24399999999999999</v>
      </c>
      <c r="U6" s="36">
        <v>0.22899999999999998</v>
      </c>
      <c r="V6" s="36">
        <v>0.224</v>
      </c>
      <c r="W6" s="36">
        <v>0.22800000000000001</v>
      </c>
      <c r="X6" s="36">
        <v>0.20899999999999999</v>
      </c>
      <c r="Y6" s="36">
        <v>0.17900000000000002</v>
      </c>
      <c r="Z6" s="36">
        <v>0.17399999999999999</v>
      </c>
      <c r="AA6" s="36">
        <v>0.16400000000000001</v>
      </c>
      <c r="AB6" s="36">
        <v>0.154</v>
      </c>
      <c r="AC6" s="116">
        <v>0.109</v>
      </c>
      <c r="AD6" s="39">
        <v>0</v>
      </c>
      <c r="AE6" s="103">
        <v>2.8000000000000001E-2</v>
      </c>
      <c r="AF6" s="75"/>
      <c r="AG6" s="51" t="s">
        <v>186</v>
      </c>
      <c r="AH6" s="73" t="s">
        <v>187</v>
      </c>
      <c r="AI6" s="276" t="s">
        <v>2067</v>
      </c>
      <c r="AJ6" s="279"/>
      <c r="AK6" s="270"/>
      <c r="AM6" s="87" t="s">
        <v>2068</v>
      </c>
      <c r="AO6" s="6"/>
      <c r="AQ6" s="88" t="s">
        <v>2038</v>
      </c>
      <c r="AR6" s="89" t="s">
        <v>2041</v>
      </c>
      <c r="AS6" s="90" t="s">
        <v>2044</v>
      </c>
      <c r="AT6" s="90" t="str">
        <f t="shared" ref="AT6:AT23" si="0">AQ6&amp;AR6&amp;AS6</f>
        <v>旧処遇改善加算Ⅱ特定加算Ⅰベア加算あり</v>
      </c>
      <c r="AU6" s="90" t="s">
        <v>2065</v>
      </c>
      <c r="AV6" s="91" t="s">
        <v>2028</v>
      </c>
      <c r="AW6" s="91" t="s">
        <v>2036</v>
      </c>
      <c r="AX6" s="91" t="s">
        <v>2046</v>
      </c>
      <c r="AY6" s="91" t="s">
        <v>2047</v>
      </c>
      <c r="AZ6" s="92" t="s">
        <v>2049</v>
      </c>
      <c r="BB6" s="54" t="s">
        <v>186</v>
      </c>
      <c r="BC6" s="93" t="s">
        <v>2066</v>
      </c>
      <c r="BE6" s="118" t="s">
        <v>2050</v>
      </c>
    </row>
    <row r="7" spans="1:57" ht="12.6" thickBot="1">
      <c r="A7" s="71" t="s">
        <v>192</v>
      </c>
      <c r="B7" s="102" t="s">
        <v>193</v>
      </c>
      <c r="C7" s="32">
        <v>0.27400000000000002</v>
      </c>
      <c r="D7" s="33">
        <v>0.2</v>
      </c>
      <c r="E7" s="33">
        <v>0.111</v>
      </c>
      <c r="F7" s="34">
        <v>0</v>
      </c>
      <c r="G7" s="32">
        <v>7.0000000000000007E-2</v>
      </c>
      <c r="H7" s="33">
        <v>5.5E-2</v>
      </c>
      <c r="I7" s="34">
        <v>0</v>
      </c>
      <c r="J7" s="32">
        <v>4.4999999999999998E-2</v>
      </c>
      <c r="K7" s="34">
        <v>0</v>
      </c>
      <c r="L7" s="35">
        <v>0.41700000000000004</v>
      </c>
      <c r="M7" s="36">
        <v>0.40200000000000002</v>
      </c>
      <c r="N7" s="36">
        <v>0.34700000000000003</v>
      </c>
      <c r="O7" s="36">
        <v>0.27300000000000002</v>
      </c>
      <c r="P7" s="36">
        <v>0.37200000000000005</v>
      </c>
      <c r="Q7" s="36">
        <v>0.34300000000000003</v>
      </c>
      <c r="R7" s="36">
        <v>0.35700000000000004</v>
      </c>
      <c r="S7" s="36">
        <v>0.32800000000000001</v>
      </c>
      <c r="T7" s="36">
        <v>0.29800000000000004</v>
      </c>
      <c r="U7" s="36">
        <v>0.28300000000000003</v>
      </c>
      <c r="V7" s="36">
        <v>0.254</v>
      </c>
      <c r="W7" s="36">
        <v>0.30200000000000005</v>
      </c>
      <c r="X7" s="36">
        <v>0.23900000000000002</v>
      </c>
      <c r="Y7" s="36">
        <v>0.20899999999999999</v>
      </c>
      <c r="Z7" s="36">
        <v>0.22800000000000001</v>
      </c>
      <c r="AA7" s="36">
        <v>0.19400000000000001</v>
      </c>
      <c r="AB7" s="36">
        <v>0.184</v>
      </c>
      <c r="AC7" s="116">
        <v>0.13900000000000001</v>
      </c>
      <c r="AD7" s="39">
        <v>0</v>
      </c>
      <c r="AE7" s="103">
        <v>2.8000000000000001E-2</v>
      </c>
      <c r="AF7" s="75"/>
      <c r="AG7" s="51" t="s">
        <v>192</v>
      </c>
      <c r="AH7" s="73" t="s">
        <v>193</v>
      </c>
      <c r="AI7" s="276" t="s">
        <v>2064</v>
      </c>
      <c r="AJ7" s="279"/>
      <c r="AK7" s="270"/>
      <c r="AM7" s="79"/>
      <c r="AQ7" s="88" t="s">
        <v>2037</v>
      </c>
      <c r="AR7" s="89" t="s">
        <v>2042</v>
      </c>
      <c r="AS7" s="90" t="s">
        <v>2045</v>
      </c>
      <c r="AT7" s="90" t="str">
        <f t="shared" si="0"/>
        <v>旧処遇改善加算Ⅰ特定加算Ⅱベア加算なし</v>
      </c>
      <c r="AU7" s="90" t="s">
        <v>2065</v>
      </c>
      <c r="AV7" s="91" t="s">
        <v>2028</v>
      </c>
      <c r="AW7" s="91" t="s">
        <v>2036</v>
      </c>
      <c r="AX7" s="91" t="s">
        <v>2046</v>
      </c>
      <c r="AY7" s="91" t="s">
        <v>2047</v>
      </c>
      <c r="AZ7" s="92" t="s">
        <v>2050</v>
      </c>
      <c r="BB7" s="54" t="s">
        <v>192</v>
      </c>
      <c r="BC7" s="93" t="s">
        <v>2066</v>
      </c>
      <c r="BE7" s="118" t="s">
        <v>2052</v>
      </c>
    </row>
    <row r="8" spans="1:57">
      <c r="A8" s="72" t="s">
        <v>197</v>
      </c>
      <c r="B8" s="102" t="s">
        <v>198</v>
      </c>
      <c r="C8" s="32">
        <v>0.23899999999999999</v>
      </c>
      <c r="D8" s="33">
        <v>0.17499999999999999</v>
      </c>
      <c r="E8" s="33">
        <v>9.7000000000000003E-2</v>
      </c>
      <c r="F8" s="34">
        <v>0</v>
      </c>
      <c r="G8" s="32">
        <v>7.0000000000000007E-2</v>
      </c>
      <c r="H8" s="33">
        <v>5.5E-2</v>
      </c>
      <c r="I8" s="34">
        <v>0</v>
      </c>
      <c r="J8" s="32">
        <v>4.4999999999999998E-2</v>
      </c>
      <c r="K8" s="34">
        <v>0</v>
      </c>
      <c r="L8" s="35">
        <v>0.38200000000000001</v>
      </c>
      <c r="M8" s="36">
        <v>0.36699999999999999</v>
      </c>
      <c r="N8" s="36">
        <v>0.312</v>
      </c>
      <c r="O8" s="36">
        <v>0.24799999999999997</v>
      </c>
      <c r="P8" s="36">
        <v>0.33700000000000002</v>
      </c>
      <c r="Q8" s="36">
        <v>0.318</v>
      </c>
      <c r="R8" s="36">
        <v>0.32200000000000001</v>
      </c>
      <c r="S8" s="36">
        <v>0.30299999999999999</v>
      </c>
      <c r="T8" s="36">
        <v>0.27300000000000002</v>
      </c>
      <c r="U8" s="36">
        <v>0.25800000000000001</v>
      </c>
      <c r="V8" s="36">
        <v>0.24000000000000002</v>
      </c>
      <c r="W8" s="36">
        <v>0.26700000000000002</v>
      </c>
      <c r="X8" s="36">
        <v>0.22500000000000001</v>
      </c>
      <c r="Y8" s="36">
        <v>0.19500000000000001</v>
      </c>
      <c r="Z8" s="36">
        <v>0.20299999999999999</v>
      </c>
      <c r="AA8" s="36">
        <v>0.18</v>
      </c>
      <c r="AB8" s="36">
        <v>0.17</v>
      </c>
      <c r="AC8" s="116">
        <v>0.125</v>
      </c>
      <c r="AD8" s="39">
        <v>0</v>
      </c>
      <c r="AE8" s="103">
        <v>2.8000000000000001E-2</v>
      </c>
      <c r="AF8" s="75"/>
      <c r="AG8" s="51" t="s">
        <v>197</v>
      </c>
      <c r="AH8" s="73" t="s">
        <v>198</v>
      </c>
      <c r="AI8" s="276" t="s">
        <v>2067</v>
      </c>
      <c r="AJ8" s="279"/>
      <c r="AK8" s="270"/>
      <c r="AQ8" s="88" t="s">
        <v>2038</v>
      </c>
      <c r="AR8" s="89" t="s">
        <v>2042</v>
      </c>
      <c r="AS8" s="90" t="s">
        <v>2044</v>
      </c>
      <c r="AT8" s="90" t="str">
        <f t="shared" si="0"/>
        <v>旧処遇改善加算Ⅱ特定加算Ⅱベア加算あり</v>
      </c>
      <c r="AU8" s="90" t="s">
        <v>2065</v>
      </c>
      <c r="AV8" s="91" t="s">
        <v>2028</v>
      </c>
      <c r="AW8" s="91" t="s">
        <v>2036</v>
      </c>
      <c r="AX8" s="91" t="s">
        <v>2046</v>
      </c>
      <c r="AY8" s="91" t="s">
        <v>2047</v>
      </c>
      <c r="AZ8" s="92" t="s">
        <v>2051</v>
      </c>
      <c r="BB8" s="54" t="s">
        <v>197</v>
      </c>
      <c r="BC8" s="93" t="s">
        <v>2066</v>
      </c>
      <c r="BE8" s="118" t="s">
        <v>2053</v>
      </c>
    </row>
    <row r="9" spans="1:57">
      <c r="A9" s="71" t="s">
        <v>202</v>
      </c>
      <c r="B9" s="102" t="s">
        <v>203</v>
      </c>
      <c r="C9" s="32">
        <v>8.8999999999999996E-2</v>
      </c>
      <c r="D9" s="33">
        <v>6.5000000000000002E-2</v>
      </c>
      <c r="E9" s="33">
        <v>3.5999999999999997E-2</v>
      </c>
      <c r="F9" s="34">
        <v>0</v>
      </c>
      <c r="G9" s="32">
        <v>6.0999999999999999E-2</v>
      </c>
      <c r="H9" s="273" t="s">
        <v>2069</v>
      </c>
      <c r="I9" s="34">
        <v>0</v>
      </c>
      <c r="J9" s="32">
        <v>4.4999999999999998E-2</v>
      </c>
      <c r="K9" s="34">
        <v>0</v>
      </c>
      <c r="L9" s="35">
        <v>0.223</v>
      </c>
      <c r="M9" s="280" t="s">
        <v>2069</v>
      </c>
      <c r="N9" s="36">
        <v>0.16200000000000001</v>
      </c>
      <c r="O9" s="36">
        <v>0.13800000000000001</v>
      </c>
      <c r="P9" s="36">
        <v>0.17799999999999999</v>
      </c>
      <c r="Q9" s="36">
        <v>0.19899999999999998</v>
      </c>
      <c r="R9" s="280" t="s">
        <v>2069</v>
      </c>
      <c r="S9" s="280" t="s">
        <v>2069</v>
      </c>
      <c r="T9" s="36">
        <v>0.154</v>
      </c>
      <c r="U9" s="280" t="s">
        <v>2069</v>
      </c>
      <c r="V9" s="36">
        <v>0.17</v>
      </c>
      <c r="W9" s="36">
        <v>0.11699999999999999</v>
      </c>
      <c r="X9" s="280" t="s">
        <v>2069</v>
      </c>
      <c r="Y9" s="36">
        <v>0.125</v>
      </c>
      <c r="Z9" s="36">
        <v>9.2999999999999999E-2</v>
      </c>
      <c r="AA9" s="280" t="s">
        <v>2069</v>
      </c>
      <c r="AB9" s="36">
        <v>0.10899999999999999</v>
      </c>
      <c r="AC9" s="116">
        <v>6.4000000000000001E-2</v>
      </c>
      <c r="AD9" s="39">
        <v>0</v>
      </c>
      <c r="AE9" s="103">
        <v>2.8000000000000001E-2</v>
      </c>
      <c r="AF9" s="75"/>
      <c r="AG9" s="51" t="s">
        <v>202</v>
      </c>
      <c r="AH9" s="73" t="s">
        <v>203</v>
      </c>
      <c r="AI9" s="276" t="s">
        <v>2070</v>
      </c>
      <c r="AJ9" s="279"/>
      <c r="AK9" s="270"/>
      <c r="AQ9" s="88" t="s">
        <v>2038</v>
      </c>
      <c r="AR9" s="89" t="s">
        <v>2041</v>
      </c>
      <c r="AS9" s="90" t="s">
        <v>2045</v>
      </c>
      <c r="AT9" s="90" t="str">
        <f t="shared" si="0"/>
        <v>旧処遇改善加算Ⅱ特定加算Ⅰベア加算なし</v>
      </c>
      <c r="AU9" s="90" t="s">
        <v>2065</v>
      </c>
      <c r="AV9" s="91" t="s">
        <v>2028</v>
      </c>
      <c r="AW9" s="91" t="s">
        <v>2036</v>
      </c>
      <c r="AX9" s="91" t="s">
        <v>2046</v>
      </c>
      <c r="AY9" s="91" t="s">
        <v>2047</v>
      </c>
      <c r="AZ9" s="92" t="s">
        <v>2052</v>
      </c>
      <c r="BB9" s="54" t="s">
        <v>202</v>
      </c>
      <c r="BC9" s="93" t="s">
        <v>2066</v>
      </c>
      <c r="BE9" s="118" t="s">
        <v>2055</v>
      </c>
    </row>
    <row r="10" spans="1:57">
      <c r="A10" s="71" t="s">
        <v>207</v>
      </c>
      <c r="B10" s="102" t="s">
        <v>208</v>
      </c>
      <c r="C10" s="32">
        <v>4.3999999999999997E-2</v>
      </c>
      <c r="D10" s="33">
        <v>3.2000000000000001E-2</v>
      </c>
      <c r="E10" s="33">
        <v>1.7999999999999999E-2</v>
      </c>
      <c r="F10" s="34">
        <v>0</v>
      </c>
      <c r="G10" s="32">
        <v>1.4E-2</v>
      </c>
      <c r="H10" s="33">
        <v>1.2999999999999999E-2</v>
      </c>
      <c r="I10" s="34">
        <v>0</v>
      </c>
      <c r="J10" s="32">
        <v>1.0999999999999999E-2</v>
      </c>
      <c r="K10" s="34">
        <v>0</v>
      </c>
      <c r="L10" s="35">
        <v>8.0999999999999989E-2</v>
      </c>
      <c r="M10" s="36">
        <v>7.9999999999999988E-2</v>
      </c>
      <c r="N10" s="36">
        <v>6.699999999999999E-2</v>
      </c>
      <c r="O10" s="36">
        <v>5.4999999999999993E-2</v>
      </c>
      <c r="P10" s="36">
        <v>6.9999999999999993E-2</v>
      </c>
      <c r="Q10" s="36">
        <v>6.8999999999999992E-2</v>
      </c>
      <c r="R10" s="36">
        <v>6.8999999999999992E-2</v>
      </c>
      <c r="S10" s="36">
        <v>6.7999999999999991E-2</v>
      </c>
      <c r="T10" s="36">
        <v>5.7999999999999996E-2</v>
      </c>
      <c r="U10" s="36">
        <v>5.6999999999999995E-2</v>
      </c>
      <c r="V10" s="36">
        <v>5.4999999999999993E-2</v>
      </c>
      <c r="W10" s="36">
        <v>5.5999999999999994E-2</v>
      </c>
      <c r="X10" s="36">
        <v>5.3999999999999992E-2</v>
      </c>
      <c r="Y10" s="36">
        <v>4.3999999999999997E-2</v>
      </c>
      <c r="Z10" s="36">
        <v>4.3999999999999997E-2</v>
      </c>
      <c r="AA10" s="36">
        <v>4.2999999999999997E-2</v>
      </c>
      <c r="AB10" s="36">
        <v>4.0999999999999995E-2</v>
      </c>
      <c r="AC10" s="116">
        <v>0.03</v>
      </c>
      <c r="AD10" s="39">
        <v>0</v>
      </c>
      <c r="AE10" s="103">
        <v>1.2E-2</v>
      </c>
      <c r="AF10" s="75"/>
      <c r="AG10" s="51" t="s">
        <v>207</v>
      </c>
      <c r="AH10" s="73" t="s">
        <v>208</v>
      </c>
      <c r="AI10" s="276" t="s">
        <v>2071</v>
      </c>
      <c r="AJ10" s="279"/>
      <c r="AK10" s="270"/>
      <c r="AQ10" s="88" t="s">
        <v>2038</v>
      </c>
      <c r="AR10" s="89" t="s">
        <v>2042</v>
      </c>
      <c r="AS10" s="90" t="s">
        <v>2045</v>
      </c>
      <c r="AT10" s="90" t="str">
        <f t="shared" si="0"/>
        <v>旧処遇改善加算Ⅱ特定加算Ⅱベア加算なし</v>
      </c>
      <c r="AU10" s="90" t="s">
        <v>2065</v>
      </c>
      <c r="AV10" s="91" t="s">
        <v>2028</v>
      </c>
      <c r="AW10" s="91" t="s">
        <v>2036</v>
      </c>
      <c r="AX10" s="91" t="s">
        <v>2046</v>
      </c>
      <c r="AY10" s="91" t="s">
        <v>2047</v>
      </c>
      <c r="AZ10" s="92" t="s">
        <v>2053</v>
      </c>
      <c r="BB10" s="54" t="s">
        <v>207</v>
      </c>
      <c r="BC10" s="93" t="s">
        <v>2066</v>
      </c>
      <c r="BE10" s="118" t="s">
        <v>2057</v>
      </c>
    </row>
    <row r="11" spans="1:57" ht="12" customHeight="1">
      <c r="A11" s="71" t="s">
        <v>211</v>
      </c>
      <c r="B11" s="102" t="s">
        <v>212</v>
      </c>
      <c r="C11" s="32">
        <v>8.5999999999999993E-2</v>
      </c>
      <c r="D11" s="33">
        <v>6.3E-2</v>
      </c>
      <c r="E11" s="33">
        <v>3.5000000000000003E-2</v>
      </c>
      <c r="F11" s="34">
        <v>0</v>
      </c>
      <c r="G11" s="32">
        <v>2.1000000000000001E-2</v>
      </c>
      <c r="H11" s="273" t="s">
        <v>2069</v>
      </c>
      <c r="I11" s="34">
        <v>0</v>
      </c>
      <c r="J11" s="32">
        <v>2.8000000000000001E-2</v>
      </c>
      <c r="K11" s="34">
        <v>0</v>
      </c>
      <c r="L11" s="35">
        <v>0.159</v>
      </c>
      <c r="M11" s="280" t="s">
        <v>2069</v>
      </c>
      <c r="N11" s="36">
        <v>0.13799999999999998</v>
      </c>
      <c r="O11" s="36">
        <v>0.11499999999999999</v>
      </c>
      <c r="P11" s="36">
        <v>0.13100000000000001</v>
      </c>
      <c r="Q11" s="36">
        <v>0.13600000000000001</v>
      </c>
      <c r="R11" s="280" t="s">
        <v>2069</v>
      </c>
      <c r="S11" s="280" t="s">
        <v>2069</v>
      </c>
      <c r="T11" s="36">
        <v>0.10800000000000001</v>
      </c>
      <c r="U11" s="280" t="s">
        <v>2069</v>
      </c>
      <c r="V11" s="36">
        <v>0.10800000000000001</v>
      </c>
      <c r="W11" s="36">
        <v>0.10999999999999999</v>
      </c>
      <c r="X11" s="280" t="s">
        <v>2069</v>
      </c>
      <c r="Y11" s="36">
        <v>8.0000000000000016E-2</v>
      </c>
      <c r="Z11" s="36">
        <v>8.6999999999999994E-2</v>
      </c>
      <c r="AA11" s="280" t="s">
        <v>2069</v>
      </c>
      <c r="AB11" s="36">
        <v>8.6999999999999994E-2</v>
      </c>
      <c r="AC11" s="116">
        <v>5.9000000000000004E-2</v>
      </c>
      <c r="AD11" s="39">
        <v>0</v>
      </c>
      <c r="AE11" s="103">
        <v>2.4E-2</v>
      </c>
      <c r="AF11" s="75"/>
      <c r="AG11" s="51" t="s">
        <v>211</v>
      </c>
      <c r="AH11" s="73" t="s">
        <v>212</v>
      </c>
      <c r="AI11" s="276" t="s">
        <v>2070</v>
      </c>
      <c r="AJ11" s="279"/>
      <c r="AK11" s="268"/>
      <c r="AQ11" s="88" t="s">
        <v>2039</v>
      </c>
      <c r="AR11" s="89" t="s">
        <v>2041</v>
      </c>
      <c r="AS11" s="90" t="s">
        <v>2044</v>
      </c>
      <c r="AT11" s="90" t="str">
        <f t="shared" si="0"/>
        <v>旧処遇改善加算Ⅲ特定加算Ⅰベア加算あり</v>
      </c>
      <c r="AU11" s="90" t="s">
        <v>2065</v>
      </c>
      <c r="AV11" s="91" t="s">
        <v>2028</v>
      </c>
      <c r="AW11" s="91" t="s">
        <v>2036</v>
      </c>
      <c r="AX11" s="91" t="s">
        <v>2046</v>
      </c>
      <c r="AY11" s="91" t="s">
        <v>2047</v>
      </c>
      <c r="AZ11" s="92" t="s">
        <v>2054</v>
      </c>
      <c r="BB11" s="54" t="s">
        <v>211</v>
      </c>
      <c r="BC11" s="93" t="s">
        <v>2066</v>
      </c>
      <c r="BE11" s="118" t="s">
        <v>2058</v>
      </c>
    </row>
    <row r="12" spans="1:57">
      <c r="A12" s="71" t="s">
        <v>215</v>
      </c>
      <c r="B12" s="102" t="s">
        <v>216</v>
      </c>
      <c r="C12" s="32">
        <v>8.5999999999999993E-2</v>
      </c>
      <c r="D12" s="33">
        <v>6.3E-2</v>
      </c>
      <c r="E12" s="33">
        <v>3.5000000000000003E-2</v>
      </c>
      <c r="F12" s="34">
        <v>0</v>
      </c>
      <c r="G12" s="32">
        <v>2.1000000000000001E-2</v>
      </c>
      <c r="H12" s="273" t="s">
        <v>2069</v>
      </c>
      <c r="I12" s="34">
        <v>0</v>
      </c>
      <c r="J12" s="32">
        <v>2.8000000000000001E-2</v>
      </c>
      <c r="K12" s="34">
        <v>0</v>
      </c>
      <c r="L12" s="35">
        <v>0.159</v>
      </c>
      <c r="M12" s="280" t="s">
        <v>2069</v>
      </c>
      <c r="N12" s="36">
        <v>0.13799999999999998</v>
      </c>
      <c r="O12" s="36">
        <v>0.11499999999999999</v>
      </c>
      <c r="P12" s="36">
        <v>0.13100000000000001</v>
      </c>
      <c r="Q12" s="36">
        <v>0.13600000000000001</v>
      </c>
      <c r="R12" s="280" t="s">
        <v>2069</v>
      </c>
      <c r="S12" s="280" t="s">
        <v>2069</v>
      </c>
      <c r="T12" s="36">
        <v>0.10800000000000001</v>
      </c>
      <c r="U12" s="280" t="s">
        <v>2069</v>
      </c>
      <c r="V12" s="36">
        <v>0.10800000000000001</v>
      </c>
      <c r="W12" s="36">
        <v>0.10999999999999999</v>
      </c>
      <c r="X12" s="280" t="s">
        <v>2069</v>
      </c>
      <c r="Y12" s="36">
        <v>8.0000000000000016E-2</v>
      </c>
      <c r="Z12" s="36">
        <v>8.6999999999999994E-2</v>
      </c>
      <c r="AA12" s="280" t="s">
        <v>2069</v>
      </c>
      <c r="AB12" s="36">
        <v>8.6999999999999994E-2</v>
      </c>
      <c r="AC12" s="116">
        <v>5.9000000000000004E-2</v>
      </c>
      <c r="AD12" s="39">
        <v>0</v>
      </c>
      <c r="AE12" s="103">
        <v>2.4E-2</v>
      </c>
      <c r="AF12" s="75"/>
      <c r="AG12" s="51" t="s">
        <v>215</v>
      </c>
      <c r="AH12" s="73" t="s">
        <v>216</v>
      </c>
      <c r="AI12" s="276" t="s">
        <v>2070</v>
      </c>
      <c r="AJ12" s="279"/>
      <c r="AK12" s="270"/>
      <c r="AQ12" s="88" t="s">
        <v>2037</v>
      </c>
      <c r="AR12" s="89" t="s">
        <v>2043</v>
      </c>
      <c r="AS12" s="90" t="s">
        <v>2045</v>
      </c>
      <c r="AT12" s="90" t="str">
        <f t="shared" si="0"/>
        <v>旧処遇改善加算Ⅰ特定加算なしベア加算なし</v>
      </c>
      <c r="AU12" s="90" t="s">
        <v>2065</v>
      </c>
      <c r="AV12" s="91" t="s">
        <v>2028</v>
      </c>
      <c r="AW12" s="91" t="s">
        <v>2036</v>
      </c>
      <c r="AX12" s="91" t="s">
        <v>2046</v>
      </c>
      <c r="AY12" s="91" t="s">
        <v>2047</v>
      </c>
      <c r="AZ12" s="92" t="s">
        <v>2055</v>
      </c>
      <c r="BB12" s="54" t="s">
        <v>215</v>
      </c>
      <c r="BC12" s="93" t="s">
        <v>2066</v>
      </c>
      <c r="BE12" s="118" t="s">
        <v>2059</v>
      </c>
    </row>
    <row r="13" spans="1:57" ht="12.6" thickBot="1">
      <c r="A13" s="71" t="s">
        <v>219</v>
      </c>
      <c r="B13" s="102" t="s">
        <v>220</v>
      </c>
      <c r="C13" s="32">
        <v>6.4000000000000001E-2</v>
      </c>
      <c r="D13" s="33">
        <v>4.7E-2</v>
      </c>
      <c r="E13" s="33">
        <v>2.5999999999999999E-2</v>
      </c>
      <c r="F13" s="34">
        <v>0</v>
      </c>
      <c r="G13" s="32">
        <v>2.1000000000000001E-2</v>
      </c>
      <c r="H13" s="33">
        <v>1.9E-2</v>
      </c>
      <c r="I13" s="34">
        <v>0</v>
      </c>
      <c r="J13" s="32">
        <v>2.8000000000000001E-2</v>
      </c>
      <c r="K13" s="34">
        <v>0</v>
      </c>
      <c r="L13" s="35">
        <v>0.13700000000000001</v>
      </c>
      <c r="M13" s="36">
        <v>0.13500000000000001</v>
      </c>
      <c r="N13" s="36">
        <v>0.11599999999999999</v>
      </c>
      <c r="O13" s="36">
        <v>9.9000000000000005E-2</v>
      </c>
      <c r="P13" s="36">
        <v>0.10900000000000001</v>
      </c>
      <c r="Q13" s="36">
        <v>0.12</v>
      </c>
      <c r="R13" s="36">
        <v>0.10700000000000001</v>
      </c>
      <c r="S13" s="36">
        <v>0.11799999999999999</v>
      </c>
      <c r="T13" s="36">
        <v>9.1999999999999998E-2</v>
      </c>
      <c r="U13" s="36">
        <v>0.09</v>
      </c>
      <c r="V13" s="36">
        <v>9.9000000000000005E-2</v>
      </c>
      <c r="W13" s="36">
        <v>8.7999999999999995E-2</v>
      </c>
      <c r="X13" s="36">
        <v>9.7000000000000003E-2</v>
      </c>
      <c r="Y13" s="36">
        <v>7.1000000000000008E-2</v>
      </c>
      <c r="Z13" s="36">
        <v>7.1000000000000008E-2</v>
      </c>
      <c r="AA13" s="36">
        <v>6.9000000000000006E-2</v>
      </c>
      <c r="AB13" s="36">
        <v>7.8E-2</v>
      </c>
      <c r="AC13" s="116">
        <v>0.05</v>
      </c>
      <c r="AD13" s="39">
        <v>0</v>
      </c>
      <c r="AE13" s="103">
        <v>2.4E-2</v>
      </c>
      <c r="AF13" s="75"/>
      <c r="AG13" s="51" t="s">
        <v>219</v>
      </c>
      <c r="AH13" s="73" t="s">
        <v>220</v>
      </c>
      <c r="AI13" s="276" t="s">
        <v>2071</v>
      </c>
      <c r="AJ13" s="279"/>
      <c r="AK13" s="270"/>
      <c r="AQ13" s="88" t="s">
        <v>2039</v>
      </c>
      <c r="AR13" s="89" t="s">
        <v>2042</v>
      </c>
      <c r="AS13" s="90" t="s">
        <v>2044</v>
      </c>
      <c r="AT13" s="90" t="str">
        <f t="shared" si="0"/>
        <v>旧処遇改善加算Ⅲ特定加算Ⅱベア加算あり</v>
      </c>
      <c r="AU13" s="90" t="s">
        <v>2065</v>
      </c>
      <c r="AV13" s="91" t="s">
        <v>2028</v>
      </c>
      <c r="AW13" s="91" t="s">
        <v>2036</v>
      </c>
      <c r="AX13" s="91" t="s">
        <v>2046</v>
      </c>
      <c r="AY13" s="91" t="s">
        <v>2047</v>
      </c>
      <c r="AZ13" s="92" t="s">
        <v>2056</v>
      </c>
      <c r="BB13" s="54" t="s">
        <v>219</v>
      </c>
      <c r="BC13" s="93" t="s">
        <v>2066</v>
      </c>
      <c r="BE13" s="119" t="s">
        <v>2061</v>
      </c>
    </row>
    <row r="14" spans="1:57">
      <c r="A14" s="71" t="s">
        <v>223</v>
      </c>
      <c r="B14" s="102" t="s">
        <v>224</v>
      </c>
      <c r="C14" s="32">
        <v>6.7000000000000004E-2</v>
      </c>
      <c r="D14" s="33">
        <v>4.9000000000000002E-2</v>
      </c>
      <c r="E14" s="33">
        <v>2.7E-2</v>
      </c>
      <c r="F14" s="34">
        <v>0</v>
      </c>
      <c r="G14" s="32">
        <v>0.04</v>
      </c>
      <c r="H14" s="33">
        <v>3.5999999999999997E-2</v>
      </c>
      <c r="I14" s="34">
        <v>0</v>
      </c>
      <c r="J14" s="32">
        <v>1.7999999999999999E-2</v>
      </c>
      <c r="K14" s="34">
        <v>0</v>
      </c>
      <c r="L14" s="35">
        <v>0.13800000000000001</v>
      </c>
      <c r="M14" s="36">
        <v>0.13400000000000001</v>
      </c>
      <c r="N14" s="36">
        <v>9.8000000000000004E-2</v>
      </c>
      <c r="O14" s="36">
        <v>0.08</v>
      </c>
      <c r="P14" s="36">
        <v>0.12000000000000001</v>
      </c>
      <c r="Q14" s="36">
        <v>0.12</v>
      </c>
      <c r="R14" s="36">
        <v>0.11600000000000001</v>
      </c>
      <c r="S14" s="36">
        <v>0.11599999999999999</v>
      </c>
      <c r="T14" s="36">
        <v>0.10199999999999999</v>
      </c>
      <c r="U14" s="36">
        <v>9.799999999999999E-2</v>
      </c>
      <c r="V14" s="36">
        <v>9.8000000000000004E-2</v>
      </c>
      <c r="W14" s="36">
        <v>0.08</v>
      </c>
      <c r="X14" s="36">
        <v>9.4E-2</v>
      </c>
      <c r="Y14" s="36">
        <v>0.08</v>
      </c>
      <c r="Z14" s="36">
        <v>6.2E-2</v>
      </c>
      <c r="AA14" s="36">
        <v>7.5999999999999998E-2</v>
      </c>
      <c r="AB14" s="36">
        <v>5.7999999999999996E-2</v>
      </c>
      <c r="AC14" s="116">
        <v>0.04</v>
      </c>
      <c r="AD14" s="39">
        <v>0</v>
      </c>
      <c r="AE14" s="103">
        <v>1.2999999999999999E-2</v>
      </c>
      <c r="AF14" s="75"/>
      <c r="AG14" s="51" t="s">
        <v>223</v>
      </c>
      <c r="AH14" s="73" t="s">
        <v>224</v>
      </c>
      <c r="AI14" s="276" t="s">
        <v>2071</v>
      </c>
      <c r="AJ14" s="279"/>
      <c r="AK14" s="268"/>
      <c r="AQ14" s="88" t="s">
        <v>2039</v>
      </c>
      <c r="AR14" s="89" t="s">
        <v>2041</v>
      </c>
      <c r="AS14" s="90" t="s">
        <v>2045</v>
      </c>
      <c r="AT14" s="90" t="str">
        <f t="shared" si="0"/>
        <v>旧処遇改善加算Ⅲ特定加算Ⅰベア加算なし</v>
      </c>
      <c r="AU14" s="90" t="s">
        <v>2065</v>
      </c>
      <c r="AV14" s="91" t="s">
        <v>2028</v>
      </c>
      <c r="AW14" s="91" t="s">
        <v>2036</v>
      </c>
      <c r="AX14" s="91" t="s">
        <v>2046</v>
      </c>
      <c r="AY14" s="91" t="s">
        <v>2047</v>
      </c>
      <c r="AZ14" s="92" t="s">
        <v>2057</v>
      </c>
      <c r="BB14" s="54" t="s">
        <v>223</v>
      </c>
      <c r="BC14" s="93" t="s">
        <v>2066</v>
      </c>
    </row>
    <row r="15" spans="1:57">
      <c r="A15" s="71" t="s">
        <v>227</v>
      </c>
      <c r="B15" s="102" t="s">
        <v>228</v>
      </c>
      <c r="C15" s="32">
        <v>6.7000000000000004E-2</v>
      </c>
      <c r="D15" s="33">
        <v>4.9000000000000002E-2</v>
      </c>
      <c r="E15" s="33">
        <v>2.7E-2</v>
      </c>
      <c r="F15" s="34">
        <v>0</v>
      </c>
      <c r="G15" s="32">
        <v>0.04</v>
      </c>
      <c r="H15" s="33">
        <v>3.5999999999999997E-2</v>
      </c>
      <c r="I15" s="34">
        <v>0</v>
      </c>
      <c r="J15" s="32">
        <v>1.7999999999999999E-2</v>
      </c>
      <c r="K15" s="34">
        <v>0</v>
      </c>
      <c r="L15" s="35">
        <v>0.13800000000000001</v>
      </c>
      <c r="M15" s="36">
        <v>0.13400000000000001</v>
      </c>
      <c r="N15" s="36">
        <v>9.8000000000000004E-2</v>
      </c>
      <c r="O15" s="36">
        <v>0.08</v>
      </c>
      <c r="P15" s="36">
        <v>0.12000000000000001</v>
      </c>
      <c r="Q15" s="36">
        <v>0.12</v>
      </c>
      <c r="R15" s="36">
        <v>0.11600000000000001</v>
      </c>
      <c r="S15" s="36">
        <v>0.11599999999999999</v>
      </c>
      <c r="T15" s="36">
        <v>0.10199999999999999</v>
      </c>
      <c r="U15" s="36">
        <v>9.799999999999999E-2</v>
      </c>
      <c r="V15" s="36">
        <v>9.8000000000000004E-2</v>
      </c>
      <c r="W15" s="36">
        <v>0.08</v>
      </c>
      <c r="X15" s="36">
        <v>9.4E-2</v>
      </c>
      <c r="Y15" s="36">
        <v>0.08</v>
      </c>
      <c r="Z15" s="36">
        <v>6.2E-2</v>
      </c>
      <c r="AA15" s="36">
        <v>7.5999999999999998E-2</v>
      </c>
      <c r="AB15" s="36">
        <v>5.7999999999999996E-2</v>
      </c>
      <c r="AC15" s="116">
        <v>0.04</v>
      </c>
      <c r="AD15" s="39">
        <v>0</v>
      </c>
      <c r="AE15" s="103">
        <v>1.2999999999999999E-2</v>
      </c>
      <c r="AF15" s="75"/>
      <c r="AG15" s="51" t="s">
        <v>227</v>
      </c>
      <c r="AH15" s="73" t="s">
        <v>228</v>
      </c>
      <c r="AI15" s="276" t="s">
        <v>2071</v>
      </c>
      <c r="AJ15" s="279"/>
      <c r="AK15" s="268"/>
      <c r="AQ15" s="88" t="s">
        <v>2038</v>
      </c>
      <c r="AR15" s="89" t="s">
        <v>2043</v>
      </c>
      <c r="AS15" s="90" t="s">
        <v>2045</v>
      </c>
      <c r="AT15" s="90" t="str">
        <f t="shared" si="0"/>
        <v>旧処遇改善加算Ⅱ特定加算なしベア加算なし</v>
      </c>
      <c r="AU15" s="90" t="s">
        <v>2065</v>
      </c>
      <c r="AV15" s="91" t="s">
        <v>2028</v>
      </c>
      <c r="AW15" s="91" t="s">
        <v>2036</v>
      </c>
      <c r="AX15" s="91" t="s">
        <v>2046</v>
      </c>
      <c r="AY15" s="91" t="s">
        <v>2047</v>
      </c>
      <c r="AZ15" s="92" t="s">
        <v>2058</v>
      </c>
      <c r="BB15" s="54" t="s">
        <v>227</v>
      </c>
      <c r="BC15" s="93" t="s">
        <v>2066</v>
      </c>
    </row>
    <row r="16" spans="1:57">
      <c r="A16" s="71" t="s">
        <v>231</v>
      </c>
      <c r="B16" s="102" t="s">
        <v>2072</v>
      </c>
      <c r="C16" s="32">
        <v>6.7000000000000004E-2</v>
      </c>
      <c r="D16" s="33">
        <v>4.9000000000000002E-2</v>
      </c>
      <c r="E16" s="33">
        <v>2.7E-2</v>
      </c>
      <c r="F16" s="34">
        <v>0</v>
      </c>
      <c r="G16" s="32">
        <v>0.04</v>
      </c>
      <c r="H16" s="33">
        <v>3.5999999999999997E-2</v>
      </c>
      <c r="I16" s="34">
        <v>0</v>
      </c>
      <c r="J16" s="32">
        <v>1.7999999999999999E-2</v>
      </c>
      <c r="K16" s="34">
        <v>0</v>
      </c>
      <c r="L16" s="35">
        <v>0.13800000000000001</v>
      </c>
      <c r="M16" s="36">
        <v>0.13400000000000001</v>
      </c>
      <c r="N16" s="36">
        <v>9.8000000000000004E-2</v>
      </c>
      <c r="O16" s="36">
        <v>0.08</v>
      </c>
      <c r="P16" s="36">
        <v>0.12000000000000001</v>
      </c>
      <c r="Q16" s="36">
        <v>0.12</v>
      </c>
      <c r="R16" s="36">
        <v>0.11600000000000001</v>
      </c>
      <c r="S16" s="36">
        <v>0.11599999999999999</v>
      </c>
      <c r="T16" s="36">
        <v>0.10199999999999999</v>
      </c>
      <c r="U16" s="36">
        <v>9.799999999999999E-2</v>
      </c>
      <c r="V16" s="36">
        <v>9.8000000000000004E-2</v>
      </c>
      <c r="W16" s="36">
        <v>0.08</v>
      </c>
      <c r="X16" s="36">
        <v>9.4E-2</v>
      </c>
      <c r="Y16" s="36">
        <v>0.08</v>
      </c>
      <c r="Z16" s="36">
        <v>6.2E-2</v>
      </c>
      <c r="AA16" s="36">
        <v>7.5999999999999998E-2</v>
      </c>
      <c r="AB16" s="36">
        <v>5.7999999999999996E-2</v>
      </c>
      <c r="AC16" s="116">
        <v>0.04</v>
      </c>
      <c r="AD16" s="39">
        <v>0</v>
      </c>
      <c r="AE16" s="103">
        <v>1.2999999999999999E-2</v>
      </c>
      <c r="AF16" s="75"/>
      <c r="AG16" s="51" t="s">
        <v>231</v>
      </c>
      <c r="AH16" s="73" t="s">
        <v>2072</v>
      </c>
      <c r="AI16" s="276" t="s">
        <v>2071</v>
      </c>
      <c r="AJ16" s="279"/>
      <c r="AK16" s="268"/>
      <c r="AQ16" s="88" t="s">
        <v>2039</v>
      </c>
      <c r="AR16" s="89" t="s">
        <v>2042</v>
      </c>
      <c r="AS16" s="90" t="s">
        <v>2045</v>
      </c>
      <c r="AT16" s="90" t="str">
        <f t="shared" si="0"/>
        <v>旧処遇改善加算Ⅲ特定加算Ⅱベア加算なし</v>
      </c>
      <c r="AU16" s="90" t="s">
        <v>2065</v>
      </c>
      <c r="AV16" s="91" t="s">
        <v>2028</v>
      </c>
      <c r="AW16" s="91" t="s">
        <v>2036</v>
      </c>
      <c r="AX16" s="91" t="s">
        <v>2046</v>
      </c>
      <c r="AY16" s="91" t="s">
        <v>2047</v>
      </c>
      <c r="AZ16" s="92" t="s">
        <v>2059</v>
      </c>
      <c r="BB16" s="54" t="s">
        <v>2073</v>
      </c>
      <c r="BC16" s="93" t="s">
        <v>2066</v>
      </c>
    </row>
    <row r="17" spans="1:55">
      <c r="A17" s="71" t="s">
        <v>235</v>
      </c>
      <c r="B17" s="102" t="s">
        <v>236</v>
      </c>
      <c r="C17" s="32">
        <v>6.4000000000000001E-2</v>
      </c>
      <c r="D17" s="33">
        <v>4.7E-2</v>
      </c>
      <c r="E17" s="33">
        <v>2.5999999999999999E-2</v>
      </c>
      <c r="F17" s="34">
        <v>0</v>
      </c>
      <c r="G17" s="32">
        <v>1.7000000000000001E-2</v>
      </c>
      <c r="H17" s="33">
        <v>1.4999999999999999E-2</v>
      </c>
      <c r="I17" s="34">
        <v>0</v>
      </c>
      <c r="J17" s="32">
        <v>1.2999999999999999E-2</v>
      </c>
      <c r="K17" s="34">
        <v>0</v>
      </c>
      <c r="L17" s="35">
        <v>0.10299999999999999</v>
      </c>
      <c r="M17" s="36">
        <v>0.10099999999999999</v>
      </c>
      <c r="N17" s="36">
        <v>8.5999999999999993E-2</v>
      </c>
      <c r="O17" s="36">
        <v>6.8999999999999992E-2</v>
      </c>
      <c r="P17" s="280" t="s">
        <v>2069</v>
      </c>
      <c r="Q17" s="280" t="s">
        <v>2069</v>
      </c>
      <c r="R17" s="280" t="s">
        <v>2069</v>
      </c>
      <c r="S17" s="280" t="s">
        <v>2069</v>
      </c>
      <c r="T17" s="280" t="s">
        <v>2069</v>
      </c>
      <c r="U17" s="280" t="s">
        <v>2069</v>
      </c>
      <c r="V17" s="280" t="s">
        <v>2069</v>
      </c>
      <c r="W17" s="280" t="s">
        <v>2069</v>
      </c>
      <c r="X17" s="280" t="s">
        <v>2069</v>
      </c>
      <c r="Y17" s="280" t="s">
        <v>2069</v>
      </c>
      <c r="Z17" s="280" t="s">
        <v>2069</v>
      </c>
      <c r="AA17" s="280" t="s">
        <v>2069</v>
      </c>
      <c r="AB17" s="280" t="s">
        <v>2069</v>
      </c>
      <c r="AC17" s="280" t="s">
        <v>2069</v>
      </c>
      <c r="AD17" s="39">
        <v>0</v>
      </c>
      <c r="AE17" s="103">
        <v>8.9999999999999993E-3</v>
      </c>
      <c r="AF17" s="75"/>
      <c r="AG17" s="51" t="s">
        <v>235</v>
      </c>
      <c r="AH17" s="73">
        <v>48</v>
      </c>
      <c r="AI17" s="276" t="s">
        <v>2071</v>
      </c>
      <c r="AJ17" s="279"/>
      <c r="AK17" s="268"/>
      <c r="AQ17" s="88" t="s">
        <v>2039</v>
      </c>
      <c r="AR17" s="89" t="s">
        <v>2043</v>
      </c>
      <c r="AS17" s="90" t="s">
        <v>2044</v>
      </c>
      <c r="AT17" s="90" t="str">
        <f t="shared" si="0"/>
        <v>旧処遇改善加算Ⅲ特定加算なしベア加算あり</v>
      </c>
      <c r="AU17" s="90" t="s">
        <v>2065</v>
      </c>
      <c r="AV17" s="91" t="s">
        <v>2028</v>
      </c>
      <c r="AW17" s="91" t="s">
        <v>2036</v>
      </c>
      <c r="AX17" s="91" t="s">
        <v>2046</v>
      </c>
      <c r="AY17" s="91" t="s">
        <v>2047</v>
      </c>
      <c r="AZ17" s="92" t="s">
        <v>2060</v>
      </c>
      <c r="BB17" s="54" t="s">
        <v>235</v>
      </c>
      <c r="BC17" s="93" t="s">
        <v>2066</v>
      </c>
    </row>
    <row r="18" spans="1:55">
      <c r="A18" s="71" t="s">
        <v>2074</v>
      </c>
      <c r="B18" s="102" t="s">
        <v>240</v>
      </c>
      <c r="C18" s="32">
        <v>6.4000000000000001E-2</v>
      </c>
      <c r="D18" s="33">
        <v>4.7E-2</v>
      </c>
      <c r="E18" s="33">
        <v>2.5999999999999999E-2</v>
      </c>
      <c r="F18" s="34">
        <v>0</v>
      </c>
      <c r="G18" s="32">
        <v>1.7000000000000001E-2</v>
      </c>
      <c r="H18" s="33">
        <v>1.4999999999999999E-2</v>
      </c>
      <c r="I18" s="34">
        <v>0</v>
      </c>
      <c r="J18" s="32">
        <v>1.2999999999999999E-2</v>
      </c>
      <c r="K18" s="34">
        <v>0</v>
      </c>
      <c r="L18" s="35">
        <v>0.10299999999999999</v>
      </c>
      <c r="M18" s="36">
        <v>0.10099999999999999</v>
      </c>
      <c r="N18" s="36">
        <v>8.5999999999999993E-2</v>
      </c>
      <c r="O18" s="36">
        <v>6.8999999999999992E-2</v>
      </c>
      <c r="P18" s="36">
        <v>0.09</v>
      </c>
      <c r="Q18" s="36">
        <v>8.5999999999999993E-2</v>
      </c>
      <c r="R18" s="36">
        <v>8.7999999999999995E-2</v>
      </c>
      <c r="S18" s="36">
        <v>8.3999999999999991E-2</v>
      </c>
      <c r="T18" s="36">
        <v>7.2999999999999995E-2</v>
      </c>
      <c r="U18" s="36">
        <v>7.0999999999999994E-2</v>
      </c>
      <c r="V18" s="36">
        <v>6.4999999999999988E-2</v>
      </c>
      <c r="W18" s="36">
        <v>7.2999999999999995E-2</v>
      </c>
      <c r="X18" s="36">
        <v>6.2999999999999987E-2</v>
      </c>
      <c r="Y18" s="36">
        <v>5.1999999999999998E-2</v>
      </c>
      <c r="Z18" s="36">
        <v>5.6000000000000001E-2</v>
      </c>
      <c r="AA18" s="36">
        <v>4.9999999999999996E-2</v>
      </c>
      <c r="AB18" s="36">
        <v>4.8000000000000001E-2</v>
      </c>
      <c r="AC18" s="116">
        <v>3.4999999999999996E-2</v>
      </c>
      <c r="AD18" s="39">
        <v>0</v>
      </c>
      <c r="AE18" s="103">
        <v>8.9999999999999993E-3</v>
      </c>
      <c r="AF18" s="75"/>
      <c r="AG18" s="51" t="s">
        <v>2074</v>
      </c>
      <c r="AH18" s="73" t="s">
        <v>240</v>
      </c>
      <c r="AI18" s="276" t="s">
        <v>2071</v>
      </c>
      <c r="AJ18" s="279"/>
      <c r="AK18" s="268"/>
      <c r="AQ18" s="88" t="s">
        <v>2039</v>
      </c>
      <c r="AR18" s="89" t="s">
        <v>2043</v>
      </c>
      <c r="AS18" s="90" t="s">
        <v>2045</v>
      </c>
      <c r="AT18" s="90" t="str">
        <f t="shared" si="0"/>
        <v>旧処遇改善加算Ⅲ特定加算なしベア加算なし</v>
      </c>
      <c r="AU18" s="90" t="s">
        <v>2065</v>
      </c>
      <c r="AV18" s="91" t="s">
        <v>2028</v>
      </c>
      <c r="AW18" s="91" t="s">
        <v>2036</v>
      </c>
      <c r="AX18" s="91" t="s">
        <v>2046</v>
      </c>
      <c r="AY18" s="91" t="s">
        <v>2047</v>
      </c>
      <c r="AZ18" s="92" t="s">
        <v>2061</v>
      </c>
      <c r="BB18" s="54" t="s">
        <v>2074</v>
      </c>
      <c r="BC18" s="93" t="s">
        <v>2066</v>
      </c>
    </row>
    <row r="19" spans="1:55">
      <c r="A19" s="71" t="s">
        <v>243</v>
      </c>
      <c r="B19" s="102" t="s">
        <v>2075</v>
      </c>
      <c r="C19" s="32">
        <v>6.4000000000000001E-2</v>
      </c>
      <c r="D19" s="33">
        <v>4.7E-2</v>
      </c>
      <c r="E19" s="33">
        <v>2.5999999999999999E-2</v>
      </c>
      <c r="F19" s="34">
        <v>0</v>
      </c>
      <c r="G19" s="32">
        <v>1.7000000000000001E-2</v>
      </c>
      <c r="H19" s="33">
        <v>1.4999999999999999E-2</v>
      </c>
      <c r="I19" s="34">
        <v>0</v>
      </c>
      <c r="J19" s="32">
        <v>1.2999999999999999E-2</v>
      </c>
      <c r="K19" s="34">
        <v>0</v>
      </c>
      <c r="L19" s="35">
        <v>0.10299999999999999</v>
      </c>
      <c r="M19" s="36">
        <v>0.10099999999999999</v>
      </c>
      <c r="N19" s="36">
        <v>8.5999999999999993E-2</v>
      </c>
      <c r="O19" s="36">
        <v>6.8999999999999992E-2</v>
      </c>
      <c r="P19" s="36">
        <v>0.09</v>
      </c>
      <c r="Q19" s="36">
        <v>8.5999999999999993E-2</v>
      </c>
      <c r="R19" s="36">
        <v>8.7999999999999995E-2</v>
      </c>
      <c r="S19" s="36">
        <v>8.3999999999999991E-2</v>
      </c>
      <c r="T19" s="36">
        <v>7.2999999999999995E-2</v>
      </c>
      <c r="U19" s="36">
        <v>7.0999999999999994E-2</v>
      </c>
      <c r="V19" s="36">
        <v>6.4999999999999988E-2</v>
      </c>
      <c r="W19" s="36">
        <v>7.2999999999999995E-2</v>
      </c>
      <c r="X19" s="36">
        <v>6.2999999999999987E-2</v>
      </c>
      <c r="Y19" s="36">
        <v>5.1999999999999998E-2</v>
      </c>
      <c r="Z19" s="36">
        <v>5.6000000000000001E-2</v>
      </c>
      <c r="AA19" s="36">
        <v>4.9999999999999996E-2</v>
      </c>
      <c r="AB19" s="36">
        <v>4.8000000000000001E-2</v>
      </c>
      <c r="AC19" s="116">
        <v>3.4999999999999996E-2</v>
      </c>
      <c r="AD19" s="39">
        <v>0</v>
      </c>
      <c r="AE19" s="103">
        <v>8.9999999999999993E-3</v>
      </c>
      <c r="AF19" s="75"/>
      <c r="AG19" s="51" t="s">
        <v>243</v>
      </c>
      <c r="AH19" s="73" t="s">
        <v>2075</v>
      </c>
      <c r="AI19" s="276" t="s">
        <v>2071</v>
      </c>
      <c r="AJ19" s="279"/>
      <c r="AK19" s="270"/>
      <c r="AQ19" s="88" t="s">
        <v>2037</v>
      </c>
      <c r="AR19" s="89" t="s">
        <v>2041</v>
      </c>
      <c r="AS19" s="90" t="s">
        <v>2044</v>
      </c>
      <c r="AT19" s="90" t="str">
        <f t="shared" si="0"/>
        <v>旧処遇改善加算Ⅰ特定加算Ⅰベア加算あり</v>
      </c>
      <c r="AU19" s="90" t="s">
        <v>2065</v>
      </c>
      <c r="AV19" s="91" t="s">
        <v>2028</v>
      </c>
      <c r="AW19" s="91" t="s">
        <v>2036</v>
      </c>
      <c r="AX19" s="91" t="s">
        <v>2046</v>
      </c>
      <c r="AY19" s="91" t="s">
        <v>2047</v>
      </c>
      <c r="AZ19" s="94"/>
      <c r="BB19" s="54" t="s">
        <v>243</v>
      </c>
      <c r="BC19" s="93" t="s">
        <v>2066</v>
      </c>
    </row>
    <row r="20" spans="1:55">
      <c r="A20" s="71" t="s">
        <v>247</v>
      </c>
      <c r="B20" s="102" t="s">
        <v>248</v>
      </c>
      <c r="C20" s="32">
        <v>5.7000000000000002E-2</v>
      </c>
      <c r="D20" s="33">
        <v>4.1000000000000002E-2</v>
      </c>
      <c r="E20" s="33">
        <v>2.3E-2</v>
      </c>
      <c r="F20" s="34">
        <v>0</v>
      </c>
      <c r="G20" s="32">
        <v>1.7000000000000001E-2</v>
      </c>
      <c r="H20" s="33">
        <v>1.4999999999999999E-2</v>
      </c>
      <c r="I20" s="34">
        <v>0</v>
      </c>
      <c r="J20" s="32">
        <v>1.2999999999999999E-2</v>
      </c>
      <c r="K20" s="34">
        <v>0</v>
      </c>
      <c r="L20" s="35">
        <v>9.6000000000000002E-2</v>
      </c>
      <c r="M20" s="36">
        <v>9.4E-2</v>
      </c>
      <c r="N20" s="36">
        <v>7.9000000000000001E-2</v>
      </c>
      <c r="O20" s="36">
        <v>6.3E-2</v>
      </c>
      <c r="P20" s="36">
        <v>8.3000000000000004E-2</v>
      </c>
      <c r="Q20" s="36">
        <v>0.08</v>
      </c>
      <c r="R20" s="36">
        <v>8.1000000000000003E-2</v>
      </c>
      <c r="S20" s="36">
        <v>7.8E-2</v>
      </c>
      <c r="T20" s="36">
        <v>6.7000000000000004E-2</v>
      </c>
      <c r="U20" s="36">
        <v>6.5000000000000002E-2</v>
      </c>
      <c r="V20" s="36">
        <v>6.2E-2</v>
      </c>
      <c r="W20" s="36">
        <v>6.6000000000000003E-2</v>
      </c>
      <c r="X20" s="36">
        <v>0.06</v>
      </c>
      <c r="Y20" s="36">
        <v>4.9000000000000002E-2</v>
      </c>
      <c r="Z20" s="36">
        <v>0.05</v>
      </c>
      <c r="AA20" s="36">
        <v>4.7E-2</v>
      </c>
      <c r="AB20" s="36">
        <v>4.4999999999999998E-2</v>
      </c>
      <c r="AC20" s="116">
        <v>3.2000000000000001E-2</v>
      </c>
      <c r="AD20" s="39">
        <v>0</v>
      </c>
      <c r="AE20" s="103">
        <v>8.9999999999999993E-3</v>
      </c>
      <c r="AF20" s="75"/>
      <c r="AG20" s="51" t="s">
        <v>247</v>
      </c>
      <c r="AH20" s="73" t="s">
        <v>248</v>
      </c>
      <c r="AI20" s="276" t="s">
        <v>2071</v>
      </c>
      <c r="AJ20" s="279"/>
      <c r="AK20" s="270"/>
      <c r="AQ20" s="88" t="s">
        <v>2037</v>
      </c>
      <c r="AR20" s="89" t="s">
        <v>2042</v>
      </c>
      <c r="AS20" s="90" t="s">
        <v>2044</v>
      </c>
      <c r="AT20" s="90" t="str">
        <f t="shared" si="0"/>
        <v>旧処遇改善加算Ⅰ特定加算Ⅱベア加算あり</v>
      </c>
      <c r="AU20" s="90" t="s">
        <v>2065</v>
      </c>
      <c r="AV20" s="91" t="s">
        <v>2028</v>
      </c>
      <c r="AW20" s="91" t="s">
        <v>2036</v>
      </c>
      <c r="AX20" s="91" t="s">
        <v>2046</v>
      </c>
      <c r="AY20" s="91" t="s">
        <v>2047</v>
      </c>
      <c r="AZ20" s="94"/>
      <c r="BB20" s="54" t="s">
        <v>247</v>
      </c>
      <c r="BC20" s="93" t="s">
        <v>2066</v>
      </c>
    </row>
    <row r="21" spans="1:55">
      <c r="A21" s="71" t="s">
        <v>251</v>
      </c>
      <c r="B21" s="102" t="s">
        <v>252</v>
      </c>
      <c r="C21" s="32">
        <v>5.3999999999999999E-2</v>
      </c>
      <c r="D21" s="33">
        <v>0.04</v>
      </c>
      <c r="E21" s="33">
        <v>2.1999999999999999E-2</v>
      </c>
      <c r="F21" s="34">
        <v>0</v>
      </c>
      <c r="G21" s="32">
        <v>1.7000000000000001E-2</v>
      </c>
      <c r="H21" s="33">
        <v>1.4999999999999999E-2</v>
      </c>
      <c r="I21" s="34">
        <v>0</v>
      </c>
      <c r="J21" s="32">
        <v>1.2999999999999999E-2</v>
      </c>
      <c r="K21" s="34">
        <v>0</v>
      </c>
      <c r="L21" s="35">
        <v>9.2999999999999999E-2</v>
      </c>
      <c r="M21" s="36">
        <v>9.0999999999999998E-2</v>
      </c>
      <c r="N21" s="36">
        <v>7.5999999999999998E-2</v>
      </c>
      <c r="O21" s="36">
        <v>6.2E-2</v>
      </c>
      <c r="P21" s="36">
        <v>0.08</v>
      </c>
      <c r="Q21" s="36">
        <v>7.9000000000000001E-2</v>
      </c>
      <c r="R21" s="36">
        <v>7.8E-2</v>
      </c>
      <c r="S21" s="36">
        <v>7.6999999999999999E-2</v>
      </c>
      <c r="T21" s="36">
        <v>6.6000000000000003E-2</v>
      </c>
      <c r="U21" s="36">
        <v>6.4000000000000001E-2</v>
      </c>
      <c r="V21" s="36">
        <v>6.0999999999999999E-2</v>
      </c>
      <c r="W21" s="36">
        <v>6.3E-2</v>
      </c>
      <c r="X21" s="36">
        <v>5.8999999999999997E-2</v>
      </c>
      <c r="Y21" s="36">
        <v>4.8000000000000001E-2</v>
      </c>
      <c r="Z21" s="36">
        <v>4.9000000000000002E-2</v>
      </c>
      <c r="AA21" s="36">
        <v>4.5999999999999999E-2</v>
      </c>
      <c r="AB21" s="36">
        <v>4.3999999999999997E-2</v>
      </c>
      <c r="AC21" s="116">
        <v>3.1E-2</v>
      </c>
      <c r="AD21" s="39">
        <v>0</v>
      </c>
      <c r="AE21" s="103">
        <v>8.9999999999999993E-3</v>
      </c>
      <c r="AF21" s="75"/>
      <c r="AG21" s="51" t="s">
        <v>251</v>
      </c>
      <c r="AH21" s="73" t="s">
        <v>252</v>
      </c>
      <c r="AI21" s="276" t="s">
        <v>2071</v>
      </c>
      <c r="AJ21" s="279"/>
      <c r="AK21" s="270"/>
      <c r="AQ21" s="88" t="s">
        <v>2037</v>
      </c>
      <c r="AR21" s="89" t="s">
        <v>2043</v>
      </c>
      <c r="AS21" s="90" t="s">
        <v>2044</v>
      </c>
      <c r="AT21" s="90" t="str">
        <f t="shared" si="0"/>
        <v>旧処遇改善加算Ⅰ特定加算なしベア加算あり</v>
      </c>
      <c r="AU21" s="90" t="s">
        <v>2065</v>
      </c>
      <c r="AV21" s="91" t="s">
        <v>2028</v>
      </c>
      <c r="AW21" s="91" t="s">
        <v>2036</v>
      </c>
      <c r="AX21" s="91" t="s">
        <v>2046</v>
      </c>
      <c r="AY21" s="91" t="s">
        <v>2047</v>
      </c>
      <c r="AZ21" s="94"/>
      <c r="BB21" s="54" t="s">
        <v>251</v>
      </c>
      <c r="BC21" s="93" t="s">
        <v>2066</v>
      </c>
    </row>
    <row r="22" spans="1:55">
      <c r="A22" s="71" t="s">
        <v>255</v>
      </c>
      <c r="B22" s="102" t="s">
        <v>256</v>
      </c>
      <c r="C22" s="32">
        <v>6.4000000000000001E-2</v>
      </c>
      <c r="D22" s="33">
        <v>4.7E-2</v>
      </c>
      <c r="E22" s="33">
        <v>2.5999999999999999E-2</v>
      </c>
      <c r="F22" s="34">
        <v>0</v>
      </c>
      <c r="G22" s="32">
        <v>1.7000000000000001E-2</v>
      </c>
      <c r="H22" s="273" t="s">
        <v>2069</v>
      </c>
      <c r="I22" s="34">
        <v>0</v>
      </c>
      <c r="J22" s="32">
        <v>1.2999999999999999E-2</v>
      </c>
      <c r="K22" s="34">
        <v>0</v>
      </c>
      <c r="L22" s="35">
        <v>0.10299999999999999</v>
      </c>
      <c r="M22" s="280" t="s">
        <v>2069</v>
      </c>
      <c r="N22" s="36">
        <v>8.5999999999999993E-2</v>
      </c>
      <c r="O22" s="36">
        <v>6.8999999999999992E-2</v>
      </c>
      <c r="P22" s="36">
        <v>0.09</v>
      </c>
      <c r="Q22" s="36">
        <v>8.5999999999999993E-2</v>
      </c>
      <c r="R22" s="280" t="s">
        <v>2069</v>
      </c>
      <c r="S22" s="280" t="s">
        <v>2069</v>
      </c>
      <c r="T22" s="36">
        <v>7.2999999999999995E-2</v>
      </c>
      <c r="U22" s="280" t="s">
        <v>2069</v>
      </c>
      <c r="V22" s="36">
        <v>6.4999999999999988E-2</v>
      </c>
      <c r="W22" s="36">
        <v>7.2999999999999995E-2</v>
      </c>
      <c r="X22" s="36" t="s">
        <v>2069</v>
      </c>
      <c r="Y22" s="36">
        <v>5.1999999999999998E-2</v>
      </c>
      <c r="Z22" s="36">
        <v>5.6000000000000001E-2</v>
      </c>
      <c r="AA22" s="36" t="s">
        <v>2069</v>
      </c>
      <c r="AB22" s="36">
        <v>4.8000000000000001E-2</v>
      </c>
      <c r="AC22" s="116">
        <v>3.4999999999999996E-2</v>
      </c>
      <c r="AD22" s="39">
        <v>0</v>
      </c>
      <c r="AE22" s="103">
        <v>8.9999999999999993E-3</v>
      </c>
      <c r="AF22" s="75"/>
      <c r="AG22" s="51" t="s">
        <v>255</v>
      </c>
      <c r="AH22" s="73" t="s">
        <v>256</v>
      </c>
      <c r="AI22" s="276" t="s">
        <v>2070</v>
      </c>
      <c r="AJ22" s="279"/>
      <c r="AK22" s="270"/>
      <c r="AQ22" s="88" t="s">
        <v>2038</v>
      </c>
      <c r="AR22" s="89" t="s">
        <v>2043</v>
      </c>
      <c r="AS22" s="90" t="s">
        <v>2044</v>
      </c>
      <c r="AT22" s="90" t="str">
        <f t="shared" si="0"/>
        <v>旧処遇改善加算Ⅱ特定加算なしベア加算あり</v>
      </c>
      <c r="AU22" s="90" t="s">
        <v>2065</v>
      </c>
      <c r="AV22" s="91" t="s">
        <v>2028</v>
      </c>
      <c r="AW22" s="91" t="s">
        <v>2036</v>
      </c>
      <c r="AX22" s="91" t="s">
        <v>2046</v>
      </c>
      <c r="AY22" s="91" t="s">
        <v>2047</v>
      </c>
      <c r="AZ22" s="94"/>
      <c r="BB22" s="54" t="s">
        <v>255</v>
      </c>
      <c r="BC22" s="93" t="s">
        <v>2066</v>
      </c>
    </row>
    <row r="23" spans="1:55" ht="12.6" thickBot="1">
      <c r="A23" s="71" t="s">
        <v>259</v>
      </c>
      <c r="B23" s="102" t="s">
        <v>260</v>
      </c>
      <c r="C23" s="32">
        <v>6.4000000000000001E-2</v>
      </c>
      <c r="D23" s="33">
        <v>4.7E-2</v>
      </c>
      <c r="E23" s="33">
        <v>2.5999999999999999E-2</v>
      </c>
      <c r="F23" s="34">
        <v>0</v>
      </c>
      <c r="G23" s="32">
        <v>1.7000000000000001E-2</v>
      </c>
      <c r="H23" s="33">
        <v>1.4999999999999999E-2</v>
      </c>
      <c r="I23" s="34">
        <v>0</v>
      </c>
      <c r="J23" s="32">
        <v>1.2999999999999999E-2</v>
      </c>
      <c r="K23" s="34">
        <v>0</v>
      </c>
      <c r="L23" s="35">
        <v>0.10299999999999999</v>
      </c>
      <c r="M23" s="36">
        <v>0.10099999999999999</v>
      </c>
      <c r="N23" s="36">
        <v>8.5999999999999993E-2</v>
      </c>
      <c r="O23" s="36">
        <v>6.8999999999999992E-2</v>
      </c>
      <c r="P23" s="36">
        <v>0.09</v>
      </c>
      <c r="Q23" s="36">
        <v>8.5999999999999993E-2</v>
      </c>
      <c r="R23" s="36">
        <v>8.7999999999999995E-2</v>
      </c>
      <c r="S23" s="36">
        <v>8.3999999999999991E-2</v>
      </c>
      <c r="T23" s="36">
        <v>7.2999999999999995E-2</v>
      </c>
      <c r="U23" s="36">
        <v>7.0999999999999994E-2</v>
      </c>
      <c r="V23" s="36">
        <v>6.4999999999999988E-2</v>
      </c>
      <c r="W23" s="36">
        <v>7.2999999999999995E-2</v>
      </c>
      <c r="X23" s="36">
        <v>6.2999999999999987E-2</v>
      </c>
      <c r="Y23" s="36">
        <v>5.1999999999999998E-2</v>
      </c>
      <c r="Z23" s="36">
        <v>5.6000000000000001E-2</v>
      </c>
      <c r="AA23" s="36">
        <v>4.9999999999999996E-2</v>
      </c>
      <c r="AB23" s="36">
        <v>4.8000000000000001E-2</v>
      </c>
      <c r="AC23" s="116">
        <v>3.4999999999999996E-2</v>
      </c>
      <c r="AD23" s="39">
        <v>0</v>
      </c>
      <c r="AE23" s="103">
        <v>8.9999999999999993E-3</v>
      </c>
      <c r="AF23" s="75"/>
      <c r="AG23" s="51" t="s">
        <v>259</v>
      </c>
      <c r="AH23" s="73" t="s">
        <v>260</v>
      </c>
      <c r="AI23" s="276" t="s">
        <v>2071</v>
      </c>
      <c r="AJ23" s="279"/>
      <c r="AK23" s="270"/>
      <c r="AQ23" s="95" t="s">
        <v>2040</v>
      </c>
      <c r="AR23" s="96" t="s">
        <v>2043</v>
      </c>
      <c r="AS23" s="97" t="s">
        <v>2045</v>
      </c>
      <c r="AT23" s="97" t="str">
        <f t="shared" si="0"/>
        <v>旧処遇改善加算なし特定加算なしベア加算なし</v>
      </c>
      <c r="AU23" s="97" t="s">
        <v>2065</v>
      </c>
      <c r="AV23" s="98" t="s">
        <v>2028</v>
      </c>
      <c r="AW23" s="98" t="s">
        <v>2036</v>
      </c>
      <c r="AX23" s="98" t="s">
        <v>2046</v>
      </c>
      <c r="AY23" s="98" t="s">
        <v>2047</v>
      </c>
      <c r="AZ23" s="99"/>
      <c r="BB23" s="54" t="s">
        <v>259</v>
      </c>
      <c r="BC23" s="93" t="s">
        <v>2066</v>
      </c>
    </row>
    <row r="24" spans="1:55">
      <c r="A24" s="71" t="s">
        <v>263</v>
      </c>
      <c r="B24" s="102" t="s">
        <v>264</v>
      </c>
      <c r="C24" s="32">
        <v>8.5999999999999993E-2</v>
      </c>
      <c r="D24" s="33">
        <v>6.3E-2</v>
      </c>
      <c r="E24" s="33">
        <v>3.5000000000000003E-2</v>
      </c>
      <c r="F24" s="34">
        <v>0</v>
      </c>
      <c r="G24" s="32">
        <v>1.9E-2</v>
      </c>
      <c r="H24" s="33">
        <v>1.6E-2</v>
      </c>
      <c r="I24" s="34">
        <v>0</v>
      </c>
      <c r="J24" s="32">
        <v>2.5999999999999999E-2</v>
      </c>
      <c r="K24" s="34">
        <v>0</v>
      </c>
      <c r="L24" s="35">
        <v>0.14700000000000002</v>
      </c>
      <c r="M24" s="36">
        <v>0.14400000000000002</v>
      </c>
      <c r="N24" s="36">
        <v>0.128</v>
      </c>
      <c r="O24" s="36">
        <v>0.105</v>
      </c>
      <c r="P24" s="36">
        <v>0.121</v>
      </c>
      <c r="Q24" s="36">
        <v>0.124</v>
      </c>
      <c r="R24" s="36">
        <v>0.11799999999999999</v>
      </c>
      <c r="S24" s="36">
        <v>0.121</v>
      </c>
      <c r="T24" s="36">
        <v>9.8000000000000004E-2</v>
      </c>
      <c r="U24" s="36">
        <v>9.5000000000000001E-2</v>
      </c>
      <c r="V24" s="36">
        <v>9.6000000000000002E-2</v>
      </c>
      <c r="W24" s="36">
        <v>0.10199999999999999</v>
      </c>
      <c r="X24" s="36">
        <v>9.2999999999999999E-2</v>
      </c>
      <c r="Y24" s="36">
        <v>7.0000000000000007E-2</v>
      </c>
      <c r="Z24" s="36">
        <v>7.9000000000000001E-2</v>
      </c>
      <c r="AA24" s="36">
        <v>6.7000000000000004E-2</v>
      </c>
      <c r="AB24" s="36">
        <v>7.6999999999999999E-2</v>
      </c>
      <c r="AC24" s="116">
        <v>5.1000000000000004E-2</v>
      </c>
      <c r="AD24" s="39">
        <v>0</v>
      </c>
      <c r="AE24" s="103">
        <v>1.6E-2</v>
      </c>
      <c r="AF24" s="75"/>
      <c r="AG24" s="51" t="s">
        <v>263</v>
      </c>
      <c r="AH24" s="73" t="s">
        <v>264</v>
      </c>
      <c r="AI24" s="276" t="s">
        <v>2071</v>
      </c>
      <c r="AJ24" s="279"/>
      <c r="AK24" s="270"/>
      <c r="BB24" s="54" t="s">
        <v>263</v>
      </c>
      <c r="BC24" s="93" t="s">
        <v>2066</v>
      </c>
    </row>
    <row r="25" spans="1:55">
      <c r="A25" s="71" t="s">
        <v>267</v>
      </c>
      <c r="B25" s="102" t="s">
        <v>264</v>
      </c>
      <c r="C25" s="32">
        <v>8.5999999999999993E-2</v>
      </c>
      <c r="D25" s="33">
        <v>6.3E-2</v>
      </c>
      <c r="E25" s="33">
        <v>3.5000000000000003E-2</v>
      </c>
      <c r="F25" s="34">
        <v>0</v>
      </c>
      <c r="G25" s="32">
        <v>1.9E-2</v>
      </c>
      <c r="H25" s="33">
        <v>1.6E-2</v>
      </c>
      <c r="I25" s="34">
        <v>0</v>
      </c>
      <c r="J25" s="32">
        <v>2.5999999999999999E-2</v>
      </c>
      <c r="K25" s="34">
        <v>0</v>
      </c>
      <c r="L25" s="35">
        <v>0.14700000000000002</v>
      </c>
      <c r="M25" s="36">
        <v>0.14400000000000002</v>
      </c>
      <c r="N25" s="36">
        <v>0.128</v>
      </c>
      <c r="O25" s="36">
        <v>0.105</v>
      </c>
      <c r="P25" s="36">
        <v>0.121</v>
      </c>
      <c r="Q25" s="36">
        <v>0.124</v>
      </c>
      <c r="R25" s="36">
        <v>0.11799999999999999</v>
      </c>
      <c r="S25" s="36">
        <v>0.121</v>
      </c>
      <c r="T25" s="36">
        <v>9.8000000000000004E-2</v>
      </c>
      <c r="U25" s="36">
        <v>9.5000000000000001E-2</v>
      </c>
      <c r="V25" s="36">
        <v>9.6000000000000002E-2</v>
      </c>
      <c r="W25" s="36">
        <v>0.10199999999999999</v>
      </c>
      <c r="X25" s="36">
        <v>9.2999999999999999E-2</v>
      </c>
      <c r="Y25" s="36">
        <v>7.0000000000000007E-2</v>
      </c>
      <c r="Z25" s="36">
        <v>7.9000000000000001E-2</v>
      </c>
      <c r="AA25" s="36">
        <v>6.7000000000000004E-2</v>
      </c>
      <c r="AB25" s="36">
        <v>7.6999999999999999E-2</v>
      </c>
      <c r="AC25" s="116">
        <v>5.1000000000000004E-2</v>
      </c>
      <c r="AD25" s="39">
        <v>0</v>
      </c>
      <c r="AE25" s="103">
        <v>1.6E-2</v>
      </c>
      <c r="AF25" s="75"/>
      <c r="AG25" s="51" t="s">
        <v>267</v>
      </c>
      <c r="AH25" s="73" t="s">
        <v>264</v>
      </c>
      <c r="AI25" s="276" t="s">
        <v>2071</v>
      </c>
      <c r="AJ25" s="279"/>
      <c r="AK25" s="270"/>
      <c r="BB25" s="54" t="s">
        <v>267</v>
      </c>
      <c r="BC25" s="93" t="s">
        <v>2066</v>
      </c>
    </row>
    <row r="26" spans="1:55" ht="12" customHeight="1">
      <c r="A26" s="71" t="s">
        <v>270</v>
      </c>
      <c r="B26" s="102" t="s">
        <v>264</v>
      </c>
      <c r="C26" s="32">
        <v>0.15</v>
      </c>
      <c r="D26" s="33">
        <v>0.11</v>
      </c>
      <c r="E26" s="33">
        <v>6.0999999999999999E-2</v>
      </c>
      <c r="F26" s="34">
        <v>0</v>
      </c>
      <c r="G26" s="32">
        <v>1.9E-2</v>
      </c>
      <c r="H26" s="33">
        <v>1.6E-2</v>
      </c>
      <c r="I26" s="34">
        <v>0</v>
      </c>
      <c r="J26" s="32">
        <v>2.5999999999999999E-2</v>
      </c>
      <c r="K26" s="34">
        <v>0</v>
      </c>
      <c r="L26" s="35">
        <v>0.21099999999999997</v>
      </c>
      <c r="M26" s="36">
        <v>0.20799999999999996</v>
      </c>
      <c r="N26" s="36">
        <v>0.192</v>
      </c>
      <c r="O26" s="36">
        <v>0.15200000000000002</v>
      </c>
      <c r="P26" s="36">
        <v>0.185</v>
      </c>
      <c r="Q26" s="36">
        <v>0.17099999999999999</v>
      </c>
      <c r="R26" s="36">
        <v>0.182</v>
      </c>
      <c r="S26" s="36">
        <v>0.16799999999999998</v>
      </c>
      <c r="T26" s="36">
        <v>0.14500000000000002</v>
      </c>
      <c r="U26" s="36">
        <v>0.14200000000000002</v>
      </c>
      <c r="V26" s="36">
        <v>0.122</v>
      </c>
      <c r="W26" s="36">
        <v>0.16599999999999998</v>
      </c>
      <c r="X26" s="36">
        <v>0.11899999999999999</v>
      </c>
      <c r="Y26" s="36">
        <v>9.6000000000000002E-2</v>
      </c>
      <c r="Z26" s="36">
        <v>0.126</v>
      </c>
      <c r="AA26" s="36">
        <v>9.2999999999999999E-2</v>
      </c>
      <c r="AB26" s="36">
        <v>0.10299999999999999</v>
      </c>
      <c r="AC26" s="116">
        <v>7.6999999999999999E-2</v>
      </c>
      <c r="AD26" s="39">
        <v>0</v>
      </c>
      <c r="AE26" s="103">
        <v>1.6E-2</v>
      </c>
      <c r="AF26" s="75"/>
      <c r="AG26" s="51" t="s">
        <v>270</v>
      </c>
      <c r="AH26" s="73" t="s">
        <v>264</v>
      </c>
      <c r="AI26" s="276" t="s">
        <v>2071</v>
      </c>
      <c r="AJ26" s="279"/>
      <c r="AK26" s="270"/>
      <c r="BB26" s="54" t="s">
        <v>270</v>
      </c>
      <c r="BC26" s="93" t="s">
        <v>2066</v>
      </c>
    </row>
    <row r="27" spans="1:55">
      <c r="A27" s="71" t="s">
        <v>273</v>
      </c>
      <c r="B27" s="102" t="s">
        <v>274</v>
      </c>
      <c r="C27" s="32">
        <v>8.1000000000000003E-2</v>
      </c>
      <c r="D27" s="33">
        <v>5.8999999999999997E-2</v>
      </c>
      <c r="E27" s="33">
        <v>3.3000000000000002E-2</v>
      </c>
      <c r="F27" s="34">
        <v>0</v>
      </c>
      <c r="G27" s="32">
        <v>1.2999999999999999E-2</v>
      </c>
      <c r="H27" s="33">
        <v>0.01</v>
      </c>
      <c r="I27" s="34">
        <v>0</v>
      </c>
      <c r="J27" s="32">
        <v>0.02</v>
      </c>
      <c r="K27" s="34">
        <v>0</v>
      </c>
      <c r="L27" s="35">
        <v>0.13100000000000001</v>
      </c>
      <c r="M27" s="36">
        <v>0.128</v>
      </c>
      <c r="N27" s="36">
        <v>0.11800000000000001</v>
      </c>
      <c r="O27" s="36">
        <v>9.6000000000000002E-2</v>
      </c>
      <c r="P27" s="36">
        <v>0.111</v>
      </c>
      <c r="Q27" s="36">
        <v>0.109</v>
      </c>
      <c r="R27" s="36">
        <v>0.108</v>
      </c>
      <c r="S27" s="36">
        <v>0.106</v>
      </c>
      <c r="T27" s="36">
        <v>8.8999999999999996E-2</v>
      </c>
      <c r="U27" s="36">
        <v>8.5999999999999993E-2</v>
      </c>
      <c r="V27" s="36">
        <v>8.3000000000000004E-2</v>
      </c>
      <c r="W27" s="36">
        <v>9.8000000000000004E-2</v>
      </c>
      <c r="X27" s="36">
        <v>0.08</v>
      </c>
      <c r="Y27" s="36">
        <v>6.3E-2</v>
      </c>
      <c r="Z27" s="36">
        <v>7.5999999999999998E-2</v>
      </c>
      <c r="AA27" s="36">
        <v>6.0000000000000005E-2</v>
      </c>
      <c r="AB27" s="36">
        <v>7.0000000000000007E-2</v>
      </c>
      <c r="AC27" s="116">
        <v>0.05</v>
      </c>
      <c r="AD27" s="39">
        <v>0</v>
      </c>
      <c r="AE27" s="103">
        <v>1.7000000000000001E-2</v>
      </c>
      <c r="AF27" s="75"/>
      <c r="AG27" s="51" t="s">
        <v>273</v>
      </c>
      <c r="AH27" s="73" t="s">
        <v>274</v>
      </c>
      <c r="AI27" s="276" t="s">
        <v>2071</v>
      </c>
      <c r="AJ27" s="279"/>
      <c r="AK27" s="270"/>
      <c r="BB27" s="54" t="s">
        <v>273</v>
      </c>
      <c r="BC27" s="93" t="s">
        <v>2066</v>
      </c>
    </row>
    <row r="28" spans="1:55">
      <c r="A28" s="71" t="s">
        <v>277</v>
      </c>
      <c r="B28" s="102" t="s">
        <v>278</v>
      </c>
      <c r="C28" s="32">
        <v>0.126</v>
      </c>
      <c r="D28" s="33">
        <v>9.1999999999999998E-2</v>
      </c>
      <c r="E28" s="33">
        <v>5.0999999999999997E-2</v>
      </c>
      <c r="F28" s="34">
        <v>0</v>
      </c>
      <c r="G28" s="32">
        <v>1.2999999999999999E-2</v>
      </c>
      <c r="H28" s="33">
        <v>0.01</v>
      </c>
      <c r="I28" s="34">
        <v>0</v>
      </c>
      <c r="J28" s="32">
        <v>0.02</v>
      </c>
      <c r="K28" s="34">
        <v>0</v>
      </c>
      <c r="L28" s="35">
        <v>0.17599999999999999</v>
      </c>
      <c r="M28" s="36">
        <v>0.17299999999999999</v>
      </c>
      <c r="N28" s="36">
        <v>0.16299999999999998</v>
      </c>
      <c r="O28" s="36">
        <v>0.129</v>
      </c>
      <c r="P28" s="36">
        <v>0.15600000000000003</v>
      </c>
      <c r="Q28" s="36">
        <v>0.14200000000000002</v>
      </c>
      <c r="R28" s="36">
        <v>0.15300000000000002</v>
      </c>
      <c r="S28" s="36">
        <v>0.13900000000000001</v>
      </c>
      <c r="T28" s="36">
        <v>0.122</v>
      </c>
      <c r="U28" s="36">
        <v>0.11899999999999999</v>
      </c>
      <c r="V28" s="36">
        <v>0.10100000000000001</v>
      </c>
      <c r="W28" s="36">
        <v>0.14300000000000002</v>
      </c>
      <c r="X28" s="36">
        <v>9.8000000000000004E-2</v>
      </c>
      <c r="Y28" s="36">
        <v>8.1000000000000003E-2</v>
      </c>
      <c r="Z28" s="36">
        <v>0.109</v>
      </c>
      <c r="AA28" s="36">
        <v>7.8E-2</v>
      </c>
      <c r="AB28" s="36">
        <v>8.7999999999999995E-2</v>
      </c>
      <c r="AC28" s="116">
        <v>6.8000000000000005E-2</v>
      </c>
      <c r="AD28" s="39">
        <v>0</v>
      </c>
      <c r="AE28" s="103">
        <v>1.7000000000000001E-2</v>
      </c>
      <c r="AF28" s="75"/>
      <c r="AG28" s="51" t="s">
        <v>277</v>
      </c>
      <c r="AH28" s="73" t="s">
        <v>278</v>
      </c>
      <c r="AI28" s="276" t="s">
        <v>2071</v>
      </c>
      <c r="AJ28" s="279"/>
      <c r="AK28" s="270"/>
      <c r="BB28" s="54" t="s">
        <v>277</v>
      </c>
      <c r="BC28" s="93" t="s">
        <v>2066</v>
      </c>
    </row>
    <row r="29" spans="1:55">
      <c r="A29" s="71" t="s">
        <v>281</v>
      </c>
      <c r="B29" s="102" t="s">
        <v>282</v>
      </c>
      <c r="C29" s="32">
        <v>8.4000000000000005E-2</v>
      </c>
      <c r="D29" s="33">
        <v>6.0999999999999999E-2</v>
      </c>
      <c r="E29" s="33">
        <v>3.4000000000000002E-2</v>
      </c>
      <c r="F29" s="34">
        <v>0</v>
      </c>
      <c r="G29" s="32">
        <v>1.2999999999999999E-2</v>
      </c>
      <c r="H29" s="33">
        <v>0.01</v>
      </c>
      <c r="I29" s="34">
        <v>0</v>
      </c>
      <c r="J29" s="32">
        <v>0.02</v>
      </c>
      <c r="K29" s="34">
        <v>0</v>
      </c>
      <c r="L29" s="35">
        <v>0.13400000000000001</v>
      </c>
      <c r="M29" s="36">
        <v>0.13100000000000001</v>
      </c>
      <c r="N29" s="36">
        <v>0.12100000000000001</v>
      </c>
      <c r="O29" s="36">
        <v>9.8000000000000004E-2</v>
      </c>
      <c r="P29" s="36">
        <v>0.114</v>
      </c>
      <c r="Q29" s="36">
        <v>0.111</v>
      </c>
      <c r="R29" s="36">
        <v>0.111</v>
      </c>
      <c r="S29" s="36">
        <v>0.108</v>
      </c>
      <c r="T29" s="36">
        <v>9.0999999999999998E-2</v>
      </c>
      <c r="U29" s="36">
        <v>8.7999999999999995E-2</v>
      </c>
      <c r="V29" s="36">
        <v>8.4000000000000005E-2</v>
      </c>
      <c r="W29" s="36">
        <v>0.10100000000000001</v>
      </c>
      <c r="X29" s="36">
        <v>8.1000000000000003E-2</v>
      </c>
      <c r="Y29" s="36">
        <v>6.4000000000000001E-2</v>
      </c>
      <c r="Z29" s="36">
        <v>7.8E-2</v>
      </c>
      <c r="AA29" s="36">
        <v>6.1000000000000006E-2</v>
      </c>
      <c r="AB29" s="36">
        <v>7.1000000000000008E-2</v>
      </c>
      <c r="AC29" s="116">
        <v>5.1000000000000004E-2</v>
      </c>
      <c r="AD29" s="39">
        <v>0</v>
      </c>
      <c r="AE29" s="103">
        <v>1.7000000000000001E-2</v>
      </c>
      <c r="AF29" s="75"/>
      <c r="AG29" s="51" t="s">
        <v>281</v>
      </c>
      <c r="AH29" s="73" t="s">
        <v>282</v>
      </c>
      <c r="AI29" s="276" t="s">
        <v>2071</v>
      </c>
      <c r="AJ29" s="279"/>
      <c r="AK29" s="270"/>
      <c r="BB29" s="54" t="s">
        <v>281</v>
      </c>
      <c r="BC29" s="93" t="s">
        <v>2066</v>
      </c>
    </row>
    <row r="30" spans="1:55">
      <c r="A30" s="71" t="s">
        <v>285</v>
      </c>
      <c r="B30" s="102" t="s">
        <v>286</v>
      </c>
      <c r="C30" s="32">
        <v>8.1000000000000003E-2</v>
      </c>
      <c r="D30" s="33">
        <v>5.8999999999999997E-2</v>
      </c>
      <c r="E30" s="33">
        <v>3.3000000000000002E-2</v>
      </c>
      <c r="F30" s="34">
        <v>0</v>
      </c>
      <c r="G30" s="32">
        <v>1.0999999999999999E-2</v>
      </c>
      <c r="H30" s="273" t="s">
        <v>2069</v>
      </c>
      <c r="I30" s="34">
        <v>0</v>
      </c>
      <c r="J30" s="32">
        <v>0.02</v>
      </c>
      <c r="K30" s="34">
        <v>0</v>
      </c>
      <c r="L30" s="35">
        <v>0.129</v>
      </c>
      <c r="M30" s="280" t="s">
        <v>2069</v>
      </c>
      <c r="N30" s="36">
        <v>0.11800000000000001</v>
      </c>
      <c r="O30" s="36">
        <v>9.6000000000000002E-2</v>
      </c>
      <c r="P30" s="36">
        <v>0.109</v>
      </c>
      <c r="Q30" s="36">
        <v>0.107</v>
      </c>
      <c r="R30" s="280" t="s">
        <v>2069</v>
      </c>
      <c r="S30" s="280" t="s">
        <v>2069</v>
      </c>
      <c r="T30" s="36">
        <v>8.6999999999999994E-2</v>
      </c>
      <c r="U30" s="280" t="s">
        <v>2069</v>
      </c>
      <c r="V30" s="36">
        <v>8.1000000000000003E-2</v>
      </c>
      <c r="W30" s="36">
        <v>9.8000000000000004E-2</v>
      </c>
      <c r="X30" s="280" t="s">
        <v>2069</v>
      </c>
      <c r="Y30" s="36">
        <v>6.0999999999999999E-2</v>
      </c>
      <c r="Z30" s="36">
        <v>7.5999999999999998E-2</v>
      </c>
      <c r="AA30" s="280" t="s">
        <v>2069</v>
      </c>
      <c r="AB30" s="36">
        <v>7.0000000000000007E-2</v>
      </c>
      <c r="AC30" s="116">
        <v>0.05</v>
      </c>
      <c r="AD30" s="39">
        <v>0</v>
      </c>
      <c r="AE30" s="103">
        <v>1.7000000000000001E-2</v>
      </c>
      <c r="AF30" s="75"/>
      <c r="AG30" s="51" t="s">
        <v>285</v>
      </c>
      <c r="AH30" s="73" t="s">
        <v>286</v>
      </c>
      <c r="AI30" s="276" t="s">
        <v>2070</v>
      </c>
      <c r="AJ30" s="279"/>
      <c r="AK30" s="270"/>
      <c r="BB30" s="54" t="s">
        <v>285</v>
      </c>
      <c r="BC30" s="93" t="s">
        <v>2066</v>
      </c>
    </row>
    <row r="31" spans="1:55">
      <c r="A31" s="71" t="s">
        <v>289</v>
      </c>
      <c r="B31" s="102" t="s">
        <v>290</v>
      </c>
      <c r="C31" s="32">
        <v>8.1000000000000003E-2</v>
      </c>
      <c r="D31" s="33">
        <v>5.8999999999999997E-2</v>
      </c>
      <c r="E31" s="33">
        <v>3.3000000000000002E-2</v>
      </c>
      <c r="F31" s="34">
        <v>0</v>
      </c>
      <c r="G31" s="32">
        <v>1.0999999999999999E-2</v>
      </c>
      <c r="H31" s="273" t="s">
        <v>2069</v>
      </c>
      <c r="I31" s="34">
        <v>0</v>
      </c>
      <c r="J31" s="32">
        <v>0.02</v>
      </c>
      <c r="K31" s="34">
        <v>0</v>
      </c>
      <c r="L31" s="35">
        <v>0.129</v>
      </c>
      <c r="M31" s="280" t="s">
        <v>2069</v>
      </c>
      <c r="N31" s="36">
        <v>0.11800000000000001</v>
      </c>
      <c r="O31" s="36">
        <v>9.6000000000000002E-2</v>
      </c>
      <c r="P31" s="36">
        <v>0.109</v>
      </c>
      <c r="Q31" s="36">
        <v>0.107</v>
      </c>
      <c r="R31" s="280" t="s">
        <v>2069</v>
      </c>
      <c r="S31" s="280" t="s">
        <v>2069</v>
      </c>
      <c r="T31" s="36">
        <v>8.6999999999999994E-2</v>
      </c>
      <c r="U31" s="280" t="s">
        <v>2069</v>
      </c>
      <c r="V31" s="36">
        <v>8.1000000000000003E-2</v>
      </c>
      <c r="W31" s="36">
        <v>9.8000000000000004E-2</v>
      </c>
      <c r="X31" s="280" t="s">
        <v>2069</v>
      </c>
      <c r="Y31" s="36">
        <v>6.0999999999999999E-2</v>
      </c>
      <c r="Z31" s="36">
        <v>7.5999999999999998E-2</v>
      </c>
      <c r="AA31" s="280" t="s">
        <v>2069</v>
      </c>
      <c r="AB31" s="36">
        <v>7.0000000000000007E-2</v>
      </c>
      <c r="AC31" s="116">
        <v>0.05</v>
      </c>
      <c r="AD31" s="39">
        <v>0</v>
      </c>
      <c r="AE31" s="103">
        <v>1.7000000000000001E-2</v>
      </c>
      <c r="AF31" s="75"/>
      <c r="AG31" s="51" t="s">
        <v>289</v>
      </c>
      <c r="AH31" s="73" t="s">
        <v>290</v>
      </c>
      <c r="AI31" s="276" t="s">
        <v>2070</v>
      </c>
      <c r="AJ31" s="279"/>
      <c r="AK31" s="268"/>
      <c r="BB31" s="54" t="s">
        <v>289</v>
      </c>
      <c r="BC31" s="93" t="s">
        <v>2066</v>
      </c>
    </row>
    <row r="32" spans="1:55">
      <c r="A32" s="71" t="s">
        <v>293</v>
      </c>
      <c r="B32" s="102" t="s">
        <v>294</v>
      </c>
      <c r="C32" s="32">
        <v>9.9000000000000005E-2</v>
      </c>
      <c r="D32" s="33">
        <v>7.1999999999999995E-2</v>
      </c>
      <c r="E32" s="33">
        <v>0.04</v>
      </c>
      <c r="F32" s="34">
        <v>0</v>
      </c>
      <c r="G32" s="32">
        <v>4.2999999999999997E-2</v>
      </c>
      <c r="H32" s="33">
        <v>3.9E-2</v>
      </c>
      <c r="I32" s="34">
        <v>0</v>
      </c>
      <c r="J32" s="32">
        <v>3.7999999999999999E-2</v>
      </c>
      <c r="K32" s="34">
        <v>0</v>
      </c>
      <c r="L32" s="35">
        <v>0.21100000000000002</v>
      </c>
      <c r="M32" s="36">
        <v>0.20700000000000002</v>
      </c>
      <c r="N32" s="36">
        <v>0.16800000000000001</v>
      </c>
      <c r="O32" s="36">
        <v>0.14099999999999999</v>
      </c>
      <c r="P32" s="36">
        <v>0.17300000000000001</v>
      </c>
      <c r="Q32" s="36">
        <v>0.184</v>
      </c>
      <c r="R32" s="36">
        <v>0.16900000000000001</v>
      </c>
      <c r="S32" s="36">
        <v>0.18</v>
      </c>
      <c r="T32" s="36">
        <v>0.14599999999999999</v>
      </c>
      <c r="U32" s="36">
        <v>0.14199999999999999</v>
      </c>
      <c r="V32" s="36">
        <v>0.152</v>
      </c>
      <c r="W32" s="36">
        <v>0.13</v>
      </c>
      <c r="X32" s="36">
        <v>0.14799999999999999</v>
      </c>
      <c r="Y32" s="36">
        <v>0.11399999999999999</v>
      </c>
      <c r="Z32" s="36">
        <v>0.10299999999999999</v>
      </c>
      <c r="AA32" s="36">
        <v>0.11</v>
      </c>
      <c r="AB32" s="36">
        <v>0.109</v>
      </c>
      <c r="AC32" s="116">
        <v>7.1000000000000008E-2</v>
      </c>
      <c r="AD32" s="39">
        <v>0</v>
      </c>
      <c r="AE32" s="103">
        <v>3.1E-2</v>
      </c>
      <c r="AF32" s="75"/>
      <c r="AG32" s="51" t="s">
        <v>293</v>
      </c>
      <c r="AH32" s="73" t="s">
        <v>294</v>
      </c>
      <c r="AI32" s="276" t="s">
        <v>2071</v>
      </c>
      <c r="AJ32" s="279"/>
      <c r="AK32" s="268"/>
      <c r="BB32" s="54" t="s">
        <v>293</v>
      </c>
      <c r="BC32" s="93" t="s">
        <v>2066</v>
      </c>
    </row>
    <row r="33" spans="1:58" ht="12" customHeight="1">
      <c r="A33" s="71" t="s">
        <v>297</v>
      </c>
      <c r="B33" s="102" t="s">
        <v>298</v>
      </c>
      <c r="C33" s="32">
        <v>7.9000000000000001E-2</v>
      </c>
      <c r="D33" s="33">
        <v>5.8000000000000003E-2</v>
      </c>
      <c r="E33" s="33">
        <v>3.2000000000000001E-2</v>
      </c>
      <c r="F33" s="34">
        <v>0</v>
      </c>
      <c r="G33" s="32">
        <v>4.2999999999999997E-2</v>
      </c>
      <c r="H33" s="33">
        <v>3.9E-2</v>
      </c>
      <c r="I33" s="34">
        <v>0</v>
      </c>
      <c r="J33" s="32">
        <v>3.7999999999999999E-2</v>
      </c>
      <c r="K33" s="34">
        <v>0</v>
      </c>
      <c r="L33" s="35">
        <v>0.191</v>
      </c>
      <c r="M33" s="36">
        <v>0.187</v>
      </c>
      <c r="N33" s="36">
        <v>0.14799999999999999</v>
      </c>
      <c r="O33" s="36">
        <v>0.127</v>
      </c>
      <c r="P33" s="36">
        <v>0.153</v>
      </c>
      <c r="Q33" s="36">
        <v>0.17</v>
      </c>
      <c r="R33" s="36">
        <v>0.14899999999999999</v>
      </c>
      <c r="S33" s="36">
        <v>0.16600000000000001</v>
      </c>
      <c r="T33" s="36">
        <v>0.13200000000000001</v>
      </c>
      <c r="U33" s="36">
        <v>0.128</v>
      </c>
      <c r="V33" s="36">
        <v>0.14399999999999999</v>
      </c>
      <c r="W33" s="36">
        <v>0.11</v>
      </c>
      <c r="X33" s="36">
        <v>0.14000000000000001</v>
      </c>
      <c r="Y33" s="36">
        <v>0.106</v>
      </c>
      <c r="Z33" s="36">
        <v>8.8999999999999996E-2</v>
      </c>
      <c r="AA33" s="36">
        <v>0.10200000000000001</v>
      </c>
      <c r="AB33" s="36">
        <v>0.10100000000000001</v>
      </c>
      <c r="AC33" s="116">
        <v>6.3E-2</v>
      </c>
      <c r="AD33" s="39">
        <v>0</v>
      </c>
      <c r="AE33" s="103">
        <v>3.1E-2</v>
      </c>
      <c r="AF33" s="75"/>
      <c r="AG33" s="5" t="s">
        <v>297</v>
      </c>
      <c r="AH33" s="73" t="s">
        <v>298</v>
      </c>
      <c r="AI33" s="276" t="s">
        <v>2071</v>
      </c>
      <c r="AJ33" s="279"/>
      <c r="AK33" s="268"/>
      <c r="BB33" s="74" t="s">
        <v>297</v>
      </c>
      <c r="BC33" s="93" t="s">
        <v>2066</v>
      </c>
    </row>
    <row r="34" spans="1:58" ht="12" customHeight="1">
      <c r="A34" s="71" t="s">
        <v>301</v>
      </c>
      <c r="B34" s="102" t="s">
        <v>208</v>
      </c>
      <c r="C34" s="32">
        <v>6.1000000000000006E-2</v>
      </c>
      <c r="D34" s="33">
        <v>4.4000000000000004E-2</v>
      </c>
      <c r="E34" s="33">
        <v>2.5000000000000001E-2</v>
      </c>
      <c r="F34" s="34">
        <v>0</v>
      </c>
      <c r="G34" s="32">
        <v>1.7000000000000001E-2</v>
      </c>
      <c r="H34" s="273" t="s">
        <v>2069</v>
      </c>
      <c r="I34" s="34">
        <v>0</v>
      </c>
      <c r="J34" s="32">
        <v>1.0999999999999999E-2</v>
      </c>
      <c r="K34" s="34">
        <v>0</v>
      </c>
      <c r="L34" s="35">
        <v>0.10100000000000001</v>
      </c>
      <c r="M34" s="280" t="s">
        <v>2069</v>
      </c>
      <c r="N34" s="36">
        <v>8.4000000000000005E-2</v>
      </c>
      <c r="O34" s="36">
        <v>6.7000000000000004E-2</v>
      </c>
      <c r="P34" s="36">
        <v>9.0000000000000011E-2</v>
      </c>
      <c r="Q34" s="36">
        <v>8.4000000000000005E-2</v>
      </c>
      <c r="R34" s="280" t="s">
        <v>2069</v>
      </c>
      <c r="S34" s="280" t="s">
        <v>2069</v>
      </c>
      <c r="T34" s="36">
        <v>7.3000000000000009E-2</v>
      </c>
      <c r="U34" s="280" t="s">
        <v>2069</v>
      </c>
      <c r="V34" s="36">
        <v>6.5000000000000002E-2</v>
      </c>
      <c r="W34" s="36">
        <v>7.3000000000000009E-2</v>
      </c>
      <c r="X34" s="280" t="s">
        <v>2069</v>
      </c>
      <c r="Y34" s="36">
        <v>5.4000000000000006E-2</v>
      </c>
      <c r="Z34" s="36">
        <v>5.6000000000000008E-2</v>
      </c>
      <c r="AA34" s="280" t="s">
        <v>2069</v>
      </c>
      <c r="AB34" s="36">
        <v>4.8000000000000001E-2</v>
      </c>
      <c r="AC34" s="116">
        <v>3.7000000000000005E-2</v>
      </c>
      <c r="AD34" s="39">
        <v>0</v>
      </c>
      <c r="AE34" s="103">
        <v>1.2E-2</v>
      </c>
      <c r="AF34" s="75"/>
      <c r="AG34" s="51" t="s">
        <v>301</v>
      </c>
      <c r="AH34" s="73" t="s">
        <v>2076</v>
      </c>
      <c r="AI34" s="276" t="s">
        <v>2070</v>
      </c>
      <c r="AJ34" s="279"/>
      <c r="AK34" s="268"/>
      <c r="BB34" s="54" t="s">
        <v>301</v>
      </c>
      <c r="BC34" s="93" t="s">
        <v>2066</v>
      </c>
    </row>
    <row r="35" spans="1:58" ht="12" customHeight="1">
      <c r="A35" s="71" t="s">
        <v>304</v>
      </c>
      <c r="B35" s="102" t="s">
        <v>224</v>
      </c>
      <c r="C35" s="32">
        <v>6.8000000000000005E-2</v>
      </c>
      <c r="D35" s="33">
        <v>0.05</v>
      </c>
      <c r="E35" s="33">
        <v>2.8000000000000001E-2</v>
      </c>
      <c r="F35" s="34">
        <v>0</v>
      </c>
      <c r="G35" s="32">
        <v>2.5999999999999999E-2</v>
      </c>
      <c r="H35" s="273" t="s">
        <v>2069</v>
      </c>
      <c r="I35" s="34">
        <v>0</v>
      </c>
      <c r="J35" s="32">
        <v>1.7999999999999999E-2</v>
      </c>
      <c r="K35" s="34">
        <v>0</v>
      </c>
      <c r="L35" s="35">
        <v>0.125</v>
      </c>
      <c r="M35" s="280" t="s">
        <v>2069</v>
      </c>
      <c r="N35" s="36">
        <v>9.9000000000000005E-2</v>
      </c>
      <c r="O35" s="36">
        <v>8.1000000000000003E-2</v>
      </c>
      <c r="P35" s="36">
        <v>0.107</v>
      </c>
      <c r="Q35" s="36">
        <v>0.107</v>
      </c>
      <c r="R35" s="280" t="s">
        <v>2069</v>
      </c>
      <c r="S35" s="280" t="s">
        <v>2069</v>
      </c>
      <c r="T35" s="36">
        <v>8.8999999999999996E-2</v>
      </c>
      <c r="U35" s="280" t="s">
        <v>2069</v>
      </c>
      <c r="V35" s="36">
        <v>8.4999999999999992E-2</v>
      </c>
      <c r="W35" s="36">
        <v>8.1000000000000003E-2</v>
      </c>
      <c r="X35" s="280" t="s">
        <v>2069</v>
      </c>
      <c r="Y35" s="36">
        <v>6.7000000000000004E-2</v>
      </c>
      <c r="Z35" s="36">
        <v>6.3E-2</v>
      </c>
      <c r="AA35" s="280" t="s">
        <v>2069</v>
      </c>
      <c r="AB35" s="36">
        <v>5.8999999999999997E-2</v>
      </c>
      <c r="AC35" s="116">
        <v>4.1000000000000002E-2</v>
      </c>
      <c r="AD35" s="39">
        <v>0</v>
      </c>
      <c r="AE35" s="103">
        <v>1.2999999999999999E-2</v>
      </c>
      <c r="AF35" s="75"/>
      <c r="AG35" s="51" t="s">
        <v>304</v>
      </c>
      <c r="AH35" s="73" t="s">
        <v>2077</v>
      </c>
      <c r="AI35" s="276" t="s">
        <v>2070</v>
      </c>
      <c r="AJ35" s="279"/>
      <c r="AK35" s="270"/>
      <c r="BB35" s="54" t="s">
        <v>304</v>
      </c>
      <c r="BC35" s="93" t="s">
        <v>2066</v>
      </c>
    </row>
    <row r="36" spans="1:58" ht="12" customHeight="1">
      <c r="A36" s="71" t="s">
        <v>307</v>
      </c>
      <c r="B36" s="102" t="s">
        <v>228</v>
      </c>
      <c r="C36" s="32">
        <v>6.8000000000000005E-2</v>
      </c>
      <c r="D36" s="33">
        <v>0.05</v>
      </c>
      <c r="E36" s="33">
        <v>2.8000000000000001E-2</v>
      </c>
      <c r="F36" s="34">
        <v>0</v>
      </c>
      <c r="G36" s="32">
        <v>2.5999999999999999E-2</v>
      </c>
      <c r="H36" s="273" t="s">
        <v>2069</v>
      </c>
      <c r="I36" s="34">
        <v>0</v>
      </c>
      <c r="J36" s="32">
        <v>1.7999999999999999E-2</v>
      </c>
      <c r="K36" s="34">
        <v>0</v>
      </c>
      <c r="L36" s="35">
        <v>0.125</v>
      </c>
      <c r="M36" s="280" t="s">
        <v>2069</v>
      </c>
      <c r="N36" s="36">
        <v>9.9000000000000005E-2</v>
      </c>
      <c r="O36" s="36">
        <v>8.1000000000000003E-2</v>
      </c>
      <c r="P36" s="36">
        <v>0.107</v>
      </c>
      <c r="Q36" s="36">
        <v>0.107</v>
      </c>
      <c r="R36" s="280" t="s">
        <v>2069</v>
      </c>
      <c r="S36" s="280" t="s">
        <v>2069</v>
      </c>
      <c r="T36" s="36">
        <v>8.8999999999999996E-2</v>
      </c>
      <c r="U36" s="280" t="s">
        <v>2069</v>
      </c>
      <c r="V36" s="36">
        <v>8.4999999999999992E-2</v>
      </c>
      <c r="W36" s="36">
        <v>8.1000000000000003E-2</v>
      </c>
      <c r="X36" s="280" t="s">
        <v>2069</v>
      </c>
      <c r="Y36" s="36">
        <v>6.7000000000000004E-2</v>
      </c>
      <c r="Z36" s="36">
        <v>6.3E-2</v>
      </c>
      <c r="AA36" s="280" t="s">
        <v>2069</v>
      </c>
      <c r="AB36" s="36">
        <v>5.8999999999999997E-2</v>
      </c>
      <c r="AC36" s="116">
        <v>4.1000000000000002E-2</v>
      </c>
      <c r="AD36" s="39">
        <v>0</v>
      </c>
      <c r="AE36" s="103">
        <v>1.2999999999999999E-2</v>
      </c>
      <c r="AF36" s="75"/>
      <c r="AG36" s="51" t="s">
        <v>307</v>
      </c>
      <c r="AH36" s="73" t="s">
        <v>2078</v>
      </c>
      <c r="AI36" s="276" t="s">
        <v>2070</v>
      </c>
      <c r="AJ36" s="279"/>
      <c r="AK36" s="268"/>
      <c r="BB36" s="54" t="s">
        <v>307</v>
      </c>
      <c r="BC36" s="93" t="s">
        <v>2066</v>
      </c>
    </row>
    <row r="37" spans="1:58" ht="12" customHeight="1" thickBot="1">
      <c r="A37" s="71" t="s">
        <v>310</v>
      </c>
      <c r="B37" s="102" t="s">
        <v>240</v>
      </c>
      <c r="C37" s="32">
        <v>6.7000000000000004E-2</v>
      </c>
      <c r="D37" s="33">
        <v>4.9000000000000002E-2</v>
      </c>
      <c r="E37" s="33">
        <v>2.7E-2</v>
      </c>
      <c r="F37" s="34">
        <v>0</v>
      </c>
      <c r="G37" s="32">
        <v>1.7999999999999999E-2</v>
      </c>
      <c r="H37" s="273" t="s">
        <v>2069</v>
      </c>
      <c r="I37" s="34">
        <v>0</v>
      </c>
      <c r="J37" s="32">
        <v>1.2999999999999999E-2</v>
      </c>
      <c r="K37" s="34">
        <v>0</v>
      </c>
      <c r="L37" s="35">
        <v>0.107</v>
      </c>
      <c r="M37" s="280" t="s">
        <v>2069</v>
      </c>
      <c r="N37" s="36">
        <v>8.8999999999999996E-2</v>
      </c>
      <c r="O37" s="36">
        <v>7.0999999999999994E-2</v>
      </c>
      <c r="P37" s="36">
        <v>9.4E-2</v>
      </c>
      <c r="Q37" s="36">
        <v>8.8999999999999996E-2</v>
      </c>
      <c r="R37" s="280" t="s">
        <v>2069</v>
      </c>
      <c r="S37" s="280" t="s">
        <v>2069</v>
      </c>
      <c r="T37" s="36">
        <v>7.5999999999999998E-2</v>
      </c>
      <c r="U37" s="280" t="s">
        <v>2069</v>
      </c>
      <c r="V37" s="36">
        <v>6.699999999999999E-2</v>
      </c>
      <c r="W37" s="36">
        <v>7.5999999999999998E-2</v>
      </c>
      <c r="X37" s="280" t="s">
        <v>2069</v>
      </c>
      <c r="Y37" s="36">
        <v>5.3999999999999999E-2</v>
      </c>
      <c r="Z37" s="36">
        <v>5.8000000000000003E-2</v>
      </c>
      <c r="AA37" s="280" t="s">
        <v>2069</v>
      </c>
      <c r="AB37" s="36">
        <v>4.9000000000000002E-2</v>
      </c>
      <c r="AC37" s="116">
        <v>3.5999999999999997E-2</v>
      </c>
      <c r="AD37" s="39">
        <v>0</v>
      </c>
      <c r="AE37" s="103">
        <v>8.9999999999999993E-3</v>
      </c>
      <c r="AF37" s="75"/>
      <c r="AG37" s="5" t="s">
        <v>310</v>
      </c>
      <c r="AH37" s="73" t="s">
        <v>2079</v>
      </c>
      <c r="AI37" s="276" t="s">
        <v>2070</v>
      </c>
      <c r="AJ37" s="279"/>
      <c r="AK37" s="268"/>
      <c r="BB37" s="74" t="s">
        <v>310</v>
      </c>
      <c r="BC37" s="93" t="s">
        <v>2066</v>
      </c>
    </row>
    <row r="38" spans="1:58" s="233" customFormat="1">
      <c r="A38" s="71" t="s">
        <v>313</v>
      </c>
      <c r="B38" s="102" t="s">
        <v>248</v>
      </c>
      <c r="C38" s="32">
        <v>6.5000000000000002E-2</v>
      </c>
      <c r="D38" s="33">
        <v>4.7E-2</v>
      </c>
      <c r="E38" s="33">
        <v>2.6000000000000002E-2</v>
      </c>
      <c r="F38" s="34">
        <v>0</v>
      </c>
      <c r="G38" s="32">
        <v>1.7999999999999999E-2</v>
      </c>
      <c r="H38" s="273" t="s">
        <v>2069</v>
      </c>
      <c r="I38" s="34">
        <v>0</v>
      </c>
      <c r="J38" s="32">
        <v>1.2999999999999999E-2</v>
      </c>
      <c r="K38" s="34">
        <v>0</v>
      </c>
      <c r="L38" s="35">
        <v>0.105</v>
      </c>
      <c r="M38" s="280" t="s">
        <v>2069</v>
      </c>
      <c r="N38" s="36">
        <v>8.6999999999999994E-2</v>
      </c>
      <c r="O38" s="36">
        <v>6.8999999999999992E-2</v>
      </c>
      <c r="P38" s="36">
        <v>9.1999999999999998E-2</v>
      </c>
      <c r="Q38" s="36">
        <v>8.6999999999999994E-2</v>
      </c>
      <c r="R38" s="280" t="s">
        <v>2069</v>
      </c>
      <c r="S38" s="280" t="s">
        <v>2069</v>
      </c>
      <c r="T38" s="36">
        <v>7.3999999999999996E-2</v>
      </c>
      <c r="U38" s="280" t="s">
        <v>2069</v>
      </c>
      <c r="V38" s="36">
        <v>6.5999999999999989E-2</v>
      </c>
      <c r="W38" s="36">
        <v>7.3999999999999996E-2</v>
      </c>
      <c r="X38" s="280" t="s">
        <v>2069</v>
      </c>
      <c r="Y38" s="36">
        <v>5.2999999999999999E-2</v>
      </c>
      <c r="Z38" s="36">
        <v>5.6000000000000001E-2</v>
      </c>
      <c r="AA38" s="280" t="s">
        <v>2069</v>
      </c>
      <c r="AB38" s="36">
        <v>4.8000000000000001E-2</v>
      </c>
      <c r="AC38" s="116">
        <v>3.5000000000000003E-2</v>
      </c>
      <c r="AD38" s="39">
        <v>0</v>
      </c>
      <c r="AE38" s="103">
        <v>8.9999999999999993E-3</v>
      </c>
      <c r="AF38" s="259"/>
      <c r="AG38" s="51" t="s">
        <v>313</v>
      </c>
      <c r="AH38" s="73" t="s">
        <v>2080</v>
      </c>
      <c r="AI38" s="276" t="s">
        <v>2070</v>
      </c>
      <c r="AJ38" s="268"/>
      <c r="AK38" s="268"/>
      <c r="AL38" s="2"/>
      <c r="AM38" s="2"/>
      <c r="AN38" s="2"/>
      <c r="AO38" s="2"/>
      <c r="AP38" s="2"/>
      <c r="AQ38" s="2"/>
      <c r="AR38" s="2"/>
      <c r="AS38" s="2"/>
      <c r="AT38" s="2"/>
      <c r="AU38" s="2"/>
      <c r="AV38" s="2"/>
      <c r="AW38" s="2"/>
      <c r="AX38" s="2"/>
      <c r="AY38" s="2"/>
      <c r="AZ38" s="2"/>
      <c r="BA38" s="2"/>
      <c r="BB38" s="54" t="s">
        <v>313</v>
      </c>
      <c r="BC38" s="93" t="s">
        <v>2066</v>
      </c>
      <c r="BD38" s="2"/>
      <c r="BE38" s="2"/>
      <c r="BF38" s="2"/>
    </row>
    <row r="39" spans="1:58" ht="12.6" thickBot="1">
      <c r="A39" s="230" t="s">
        <v>316</v>
      </c>
      <c r="B39" s="244" t="s">
        <v>252</v>
      </c>
      <c r="C39" s="245">
        <v>6.4000000000000001E-2</v>
      </c>
      <c r="D39" s="246">
        <v>4.7E-2</v>
      </c>
      <c r="E39" s="246">
        <v>2.6000000000000002E-2</v>
      </c>
      <c r="F39" s="247">
        <v>0</v>
      </c>
      <c r="G39" s="245">
        <v>1.7999999999999999E-2</v>
      </c>
      <c r="H39" s="274" t="s">
        <v>2069</v>
      </c>
      <c r="I39" s="247">
        <v>0</v>
      </c>
      <c r="J39" s="245">
        <v>1.2999999999999999E-2</v>
      </c>
      <c r="K39" s="247">
        <v>0</v>
      </c>
      <c r="L39" s="248">
        <v>0.104</v>
      </c>
      <c r="M39" s="281" t="s">
        <v>2069</v>
      </c>
      <c r="N39" s="249">
        <v>8.5999999999999993E-2</v>
      </c>
      <c r="O39" s="249">
        <v>6.8999999999999992E-2</v>
      </c>
      <c r="P39" s="249">
        <v>9.0999999999999998E-2</v>
      </c>
      <c r="Q39" s="249">
        <v>8.6999999999999994E-2</v>
      </c>
      <c r="R39" s="281" t="s">
        <v>2069</v>
      </c>
      <c r="S39" s="281" t="s">
        <v>2069</v>
      </c>
      <c r="T39" s="249">
        <v>7.3999999999999996E-2</v>
      </c>
      <c r="U39" s="281" t="s">
        <v>2069</v>
      </c>
      <c r="V39" s="249">
        <v>6.5999999999999989E-2</v>
      </c>
      <c r="W39" s="249">
        <v>7.2999999999999995E-2</v>
      </c>
      <c r="X39" s="281" t="s">
        <v>2069</v>
      </c>
      <c r="Y39" s="249">
        <v>5.2999999999999999E-2</v>
      </c>
      <c r="Z39" s="249">
        <v>5.6000000000000001E-2</v>
      </c>
      <c r="AA39" s="281" t="s">
        <v>2069</v>
      </c>
      <c r="AB39" s="249">
        <v>4.8000000000000001E-2</v>
      </c>
      <c r="AC39" s="250">
        <v>3.5000000000000003E-2</v>
      </c>
      <c r="AD39" s="251">
        <v>0</v>
      </c>
      <c r="AE39" s="252">
        <v>8.9999999999999993E-3</v>
      </c>
      <c r="AF39" s="75"/>
      <c r="AG39" s="253" t="s">
        <v>316</v>
      </c>
      <c r="AH39" s="254" t="s">
        <v>2081</v>
      </c>
      <c r="AI39" s="277" t="s">
        <v>2070</v>
      </c>
      <c r="AJ39" s="268"/>
      <c r="AK39" s="268"/>
      <c r="BB39" s="255" t="s">
        <v>316</v>
      </c>
      <c r="BC39" s="256" t="s">
        <v>2066</v>
      </c>
    </row>
    <row r="40" spans="1:58">
      <c r="A40" s="233"/>
      <c r="B40" s="234"/>
      <c r="C40" s="257"/>
      <c r="D40" s="257"/>
      <c r="E40" s="257"/>
      <c r="F40" s="257"/>
      <c r="G40" s="257"/>
      <c r="H40" s="257"/>
      <c r="I40" s="257"/>
      <c r="J40" s="257"/>
      <c r="K40" s="257"/>
      <c r="L40" s="258"/>
      <c r="M40" s="258"/>
      <c r="N40" s="258"/>
      <c r="O40" s="258"/>
      <c r="P40" s="258"/>
      <c r="Q40" s="258"/>
      <c r="R40" s="258"/>
      <c r="S40" s="258"/>
      <c r="T40" s="258"/>
      <c r="U40" s="258"/>
      <c r="V40" s="258"/>
      <c r="W40" s="258"/>
      <c r="X40" s="258"/>
      <c r="Y40" s="258"/>
      <c r="Z40" s="258"/>
      <c r="AA40" s="258"/>
      <c r="AB40" s="258"/>
      <c r="AC40" s="258"/>
      <c r="AD40" s="258"/>
      <c r="AE40" s="258"/>
      <c r="AF40" s="75"/>
      <c r="AG40" s="260"/>
      <c r="AH40" s="261"/>
      <c r="AI40" s="262"/>
      <c r="AJ40" s="268"/>
      <c r="AK40" s="270"/>
      <c r="BB40" s="260"/>
      <c r="BC40" s="263"/>
    </row>
    <row r="41" spans="1:58">
      <c r="B41" s="235"/>
      <c r="C41" s="264"/>
      <c r="D41" s="264"/>
      <c r="E41" s="264"/>
      <c r="F41" s="264"/>
      <c r="G41" s="264"/>
      <c r="H41" s="264"/>
      <c r="I41" s="264"/>
      <c r="J41" s="264"/>
      <c r="K41" s="264"/>
      <c r="L41" s="265"/>
      <c r="M41" s="265"/>
      <c r="N41" s="265"/>
      <c r="O41" s="265"/>
      <c r="P41" s="265"/>
      <c r="Q41" s="265"/>
      <c r="R41" s="265"/>
      <c r="S41" s="265"/>
      <c r="T41" s="265"/>
      <c r="U41" s="265"/>
      <c r="V41" s="265"/>
      <c r="W41" s="265"/>
      <c r="X41" s="265"/>
      <c r="Y41" s="265"/>
      <c r="Z41" s="265"/>
      <c r="AA41" s="265"/>
      <c r="AB41" s="265"/>
      <c r="AC41" s="265"/>
      <c r="AD41" s="265"/>
      <c r="AE41" s="265"/>
      <c r="AF41" s="75"/>
      <c r="AG41" s="266"/>
      <c r="AH41" s="267"/>
      <c r="AI41" s="268"/>
      <c r="AJ41" s="268"/>
      <c r="AK41" s="268"/>
      <c r="BB41" s="266"/>
      <c r="BC41" s="269"/>
    </row>
    <row r="42" spans="1:58">
      <c r="B42" s="235"/>
      <c r="C42" s="264"/>
      <c r="D42" s="264"/>
      <c r="E42" s="264"/>
      <c r="F42" s="264"/>
      <c r="G42" s="264"/>
      <c r="H42" s="264"/>
      <c r="I42" s="264"/>
      <c r="J42" s="264"/>
      <c r="K42" s="264"/>
      <c r="L42" s="265"/>
      <c r="M42" s="265"/>
      <c r="N42" s="265"/>
      <c r="O42" s="265"/>
      <c r="P42" s="265"/>
      <c r="Q42" s="265"/>
      <c r="R42" s="265"/>
      <c r="S42" s="265"/>
      <c r="T42" s="265"/>
      <c r="U42" s="265"/>
      <c r="V42" s="265"/>
      <c r="W42" s="265"/>
      <c r="X42" s="265"/>
      <c r="Y42" s="265"/>
      <c r="Z42" s="265"/>
      <c r="AA42" s="265"/>
      <c r="AB42" s="265"/>
      <c r="AC42" s="265"/>
      <c r="AD42" s="265"/>
      <c r="AE42" s="265"/>
      <c r="AH42" s="267"/>
      <c r="AI42" s="268"/>
      <c r="AJ42" s="268"/>
      <c r="AK42" s="268"/>
      <c r="BC42" s="269"/>
    </row>
    <row r="43" spans="1:58">
      <c r="B43" s="235"/>
      <c r="C43" s="264"/>
      <c r="D43" s="264"/>
      <c r="E43" s="264"/>
      <c r="F43" s="264"/>
      <c r="G43" s="264"/>
      <c r="H43" s="264"/>
      <c r="I43" s="264"/>
      <c r="J43" s="264"/>
      <c r="K43" s="264"/>
      <c r="L43" s="265"/>
      <c r="M43" s="265"/>
      <c r="N43" s="265"/>
      <c r="O43" s="265"/>
      <c r="P43" s="265"/>
      <c r="Q43" s="265"/>
      <c r="R43" s="265"/>
      <c r="S43" s="265"/>
      <c r="T43" s="265"/>
      <c r="U43" s="265"/>
      <c r="V43" s="265"/>
      <c r="W43" s="265"/>
      <c r="X43" s="265"/>
      <c r="Y43" s="265"/>
      <c r="Z43" s="265"/>
      <c r="AA43" s="265"/>
      <c r="AB43" s="265"/>
      <c r="AC43" s="265"/>
      <c r="AD43" s="265"/>
      <c r="AE43" s="265"/>
      <c r="AG43" s="266"/>
      <c r="AH43" s="267"/>
      <c r="AI43" s="268"/>
      <c r="AJ43" s="272"/>
      <c r="AK43" s="270"/>
      <c r="BB43" s="266"/>
      <c r="BC43" s="269"/>
    </row>
    <row r="44" spans="1:58">
      <c r="B44" s="235"/>
      <c r="C44" s="264"/>
      <c r="D44" s="264"/>
      <c r="E44" s="264"/>
      <c r="F44" s="264"/>
      <c r="G44" s="264"/>
      <c r="H44" s="264"/>
      <c r="I44" s="264"/>
      <c r="J44" s="264"/>
      <c r="K44" s="264"/>
      <c r="L44" s="265"/>
      <c r="M44" s="265"/>
      <c r="N44" s="265"/>
      <c r="O44" s="265"/>
      <c r="P44" s="265"/>
      <c r="Q44" s="265"/>
      <c r="R44" s="265"/>
      <c r="S44" s="265"/>
      <c r="T44" s="265"/>
      <c r="U44" s="265"/>
      <c r="V44" s="265"/>
      <c r="W44" s="265"/>
      <c r="X44" s="265"/>
      <c r="Y44" s="265"/>
      <c r="Z44" s="265"/>
      <c r="AA44" s="265"/>
      <c r="AB44" s="265"/>
      <c r="AC44" s="265"/>
      <c r="AD44" s="265"/>
      <c r="AE44" s="265"/>
      <c r="AG44" s="266"/>
      <c r="AH44" s="267"/>
      <c r="AI44" s="268"/>
      <c r="AJ44" s="272"/>
      <c r="AK44" s="270"/>
      <c r="BB44" s="266"/>
      <c r="BC44" s="269"/>
    </row>
    <row r="45" spans="1:58">
      <c r="B45" s="235"/>
      <c r="C45" s="264"/>
      <c r="D45" s="264"/>
      <c r="E45" s="264"/>
      <c r="F45" s="264"/>
      <c r="G45" s="264"/>
      <c r="H45" s="264"/>
      <c r="I45" s="264"/>
      <c r="J45" s="264"/>
      <c r="K45" s="264"/>
      <c r="L45" s="265"/>
      <c r="M45" s="265"/>
      <c r="N45" s="265"/>
      <c r="O45" s="265"/>
      <c r="P45" s="265"/>
      <c r="Q45" s="265"/>
      <c r="R45" s="265"/>
      <c r="S45" s="265"/>
      <c r="T45" s="265"/>
      <c r="U45" s="265"/>
      <c r="V45" s="265"/>
      <c r="W45" s="265"/>
      <c r="X45" s="265"/>
      <c r="Y45" s="265"/>
      <c r="Z45" s="265"/>
      <c r="AA45" s="265"/>
      <c r="AB45" s="265"/>
      <c r="AC45" s="265"/>
      <c r="AD45" s="265"/>
      <c r="AE45" s="265"/>
      <c r="AG45" s="100"/>
      <c r="AH45" s="267"/>
      <c r="AI45" s="271"/>
      <c r="AJ45" s="272"/>
      <c r="AK45" s="270"/>
      <c r="BB45" s="100"/>
      <c r="BC45" s="269"/>
    </row>
    <row r="46" spans="1:58">
      <c r="B46" s="235"/>
      <c r="C46" s="264"/>
      <c r="D46" s="264"/>
      <c r="E46" s="264"/>
      <c r="F46" s="264"/>
      <c r="G46" s="264"/>
      <c r="H46" s="264"/>
      <c r="I46" s="264"/>
      <c r="J46" s="264"/>
      <c r="K46" s="264"/>
      <c r="L46" s="265"/>
      <c r="M46" s="265"/>
      <c r="N46" s="265"/>
      <c r="O46" s="265"/>
      <c r="P46" s="265"/>
      <c r="Q46" s="265"/>
      <c r="R46" s="265"/>
      <c r="S46" s="265"/>
      <c r="T46" s="265"/>
      <c r="U46" s="265"/>
      <c r="V46" s="265"/>
      <c r="W46" s="265"/>
      <c r="X46" s="265"/>
      <c r="Y46" s="265"/>
      <c r="Z46" s="265"/>
      <c r="AA46" s="265"/>
      <c r="AB46" s="265"/>
      <c r="AC46" s="265"/>
      <c r="AD46" s="265"/>
      <c r="AE46" s="265"/>
      <c r="AG46" s="100"/>
      <c r="AH46" s="267"/>
      <c r="AI46" s="271"/>
      <c r="AJ46" s="272"/>
      <c r="AK46" s="272"/>
      <c r="BB46" s="100"/>
      <c r="BC46" s="269"/>
    </row>
    <row r="47" spans="1:58">
      <c r="B47" s="235"/>
      <c r="C47" s="264"/>
      <c r="D47" s="264"/>
      <c r="E47" s="264"/>
      <c r="F47" s="264"/>
      <c r="G47" s="264"/>
      <c r="H47" s="264"/>
      <c r="I47" s="264"/>
      <c r="J47" s="264"/>
      <c r="K47" s="264"/>
      <c r="L47" s="265"/>
      <c r="M47" s="265"/>
      <c r="N47" s="265"/>
      <c r="O47" s="265"/>
      <c r="P47" s="265"/>
      <c r="Q47" s="265"/>
      <c r="R47" s="265"/>
      <c r="S47" s="265"/>
      <c r="T47" s="265"/>
      <c r="U47" s="265"/>
      <c r="V47" s="265"/>
      <c r="W47" s="265"/>
      <c r="X47" s="265"/>
      <c r="Y47" s="265"/>
      <c r="Z47" s="265"/>
      <c r="AA47" s="265"/>
      <c r="AB47" s="265"/>
      <c r="AC47" s="265"/>
      <c r="AD47" s="265"/>
      <c r="AE47" s="265"/>
      <c r="AG47" s="100"/>
      <c r="AH47" s="267"/>
      <c r="AI47" s="271"/>
      <c r="AJ47" s="272"/>
      <c r="AK47" s="272"/>
      <c r="BB47" s="100"/>
      <c r="BC47" s="269"/>
    </row>
    <row r="48" spans="1:58">
      <c r="B48" s="235"/>
      <c r="C48" s="264"/>
      <c r="D48" s="264"/>
      <c r="E48" s="264"/>
      <c r="F48" s="264"/>
      <c r="G48" s="264"/>
      <c r="H48" s="264"/>
      <c r="I48" s="264"/>
      <c r="J48" s="264"/>
      <c r="K48" s="264"/>
      <c r="L48" s="265"/>
      <c r="M48" s="265"/>
      <c r="N48" s="265"/>
      <c r="O48" s="265"/>
      <c r="P48" s="265"/>
      <c r="Q48" s="265"/>
      <c r="R48" s="265"/>
      <c r="S48" s="265"/>
      <c r="T48" s="265"/>
      <c r="U48" s="265"/>
      <c r="V48" s="265"/>
      <c r="W48" s="265"/>
      <c r="X48" s="265"/>
      <c r="Y48" s="265"/>
      <c r="Z48" s="265"/>
      <c r="AA48" s="265"/>
      <c r="AB48" s="265"/>
      <c r="AC48" s="265"/>
      <c r="AD48" s="265"/>
      <c r="AE48" s="265"/>
      <c r="AG48" s="100"/>
      <c r="AH48" s="267"/>
      <c r="AI48" s="272"/>
      <c r="AJ48" s="272"/>
      <c r="AK48" s="272"/>
      <c r="BB48" s="100"/>
      <c r="BC48" s="269"/>
    </row>
    <row r="49" spans="2:55">
      <c r="B49" s="235"/>
      <c r="C49" s="264"/>
      <c r="D49" s="264"/>
      <c r="E49" s="264"/>
      <c r="F49" s="264"/>
      <c r="G49" s="264"/>
      <c r="H49" s="264"/>
      <c r="I49" s="264"/>
      <c r="J49" s="264"/>
      <c r="K49" s="264"/>
      <c r="L49" s="265"/>
      <c r="M49" s="265"/>
      <c r="N49" s="265"/>
      <c r="O49" s="265"/>
      <c r="P49" s="265"/>
      <c r="Q49" s="265"/>
      <c r="R49" s="265"/>
      <c r="S49" s="265"/>
      <c r="T49" s="265"/>
      <c r="U49" s="265"/>
      <c r="V49" s="265"/>
      <c r="W49" s="265"/>
      <c r="X49" s="265"/>
      <c r="Y49" s="265"/>
      <c r="Z49" s="265"/>
      <c r="AA49" s="265"/>
      <c r="AB49" s="265"/>
      <c r="AC49" s="265"/>
      <c r="AD49" s="265"/>
      <c r="AE49" s="265"/>
      <c r="AG49" s="100"/>
      <c r="AH49" s="267"/>
      <c r="AI49" s="272"/>
      <c r="BB49" s="100"/>
      <c r="BC49" s="269"/>
    </row>
    <row r="50" spans="2:55">
      <c r="B50" s="235"/>
      <c r="C50" s="264"/>
      <c r="D50" s="264"/>
      <c r="E50" s="264"/>
      <c r="F50" s="264"/>
      <c r="G50" s="264"/>
      <c r="H50" s="264"/>
      <c r="I50" s="264"/>
      <c r="J50" s="264"/>
      <c r="K50" s="264"/>
      <c r="L50" s="265"/>
      <c r="M50" s="265"/>
      <c r="N50" s="265"/>
      <c r="O50" s="265"/>
      <c r="P50" s="265"/>
      <c r="Q50" s="265"/>
      <c r="R50" s="265"/>
      <c r="S50" s="265"/>
      <c r="T50" s="265"/>
      <c r="U50" s="265"/>
      <c r="V50" s="265"/>
      <c r="W50" s="265"/>
      <c r="X50" s="265"/>
      <c r="Y50" s="265"/>
      <c r="Z50" s="265"/>
      <c r="AA50" s="265"/>
      <c r="AB50" s="265"/>
      <c r="AC50" s="265"/>
      <c r="AD50" s="265"/>
      <c r="AE50" s="265"/>
      <c r="AG50" s="100"/>
      <c r="AH50" s="267"/>
      <c r="AI50" s="272"/>
      <c r="BB50" s="100"/>
      <c r="BC50" s="269"/>
    </row>
    <row r="51" spans="2:55">
      <c r="AG51" s="100"/>
    </row>
    <row r="52" spans="2:55">
      <c r="AG52" s="398"/>
      <c r="AH52" s="398"/>
    </row>
    <row r="53" spans="2:55">
      <c r="AG53" s="755"/>
      <c r="AH53" s="755"/>
    </row>
    <row r="54" spans="2:55">
      <c r="AG54" s="755"/>
      <c r="AH54" s="755"/>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dimension ref="A1:BC104"/>
  <sheetViews>
    <sheetView view="pageBreakPreview" zoomScale="91" zoomScaleNormal="91" zoomScaleSheetLayoutView="91" workbookViewId="0">
      <selection activeCell="A15" sqref="A15"/>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09" t="s">
        <v>2150</v>
      </c>
      <c r="B1" s="23"/>
      <c r="C1" s="23"/>
      <c r="D1" s="23"/>
      <c r="E1" s="23"/>
      <c r="F1" s="23"/>
      <c r="G1" s="23"/>
      <c r="H1" s="23"/>
      <c r="I1" s="23"/>
      <c r="J1" s="23"/>
      <c r="K1" s="23"/>
      <c r="L1" s="23"/>
      <c r="M1" s="23"/>
      <c r="N1" s="23"/>
      <c r="O1" s="23"/>
      <c r="P1" s="23"/>
      <c r="Q1" s="23"/>
      <c r="R1" s="23"/>
      <c r="S1" s="23"/>
      <c r="T1" s="23"/>
      <c r="U1" s="23"/>
      <c r="V1" s="23"/>
      <c r="W1" s="23"/>
      <c r="X1" s="23"/>
      <c r="Y1" s="23"/>
      <c r="Z1" s="23"/>
      <c r="AA1" s="23"/>
      <c r="AB1" s="603" t="s">
        <v>29</v>
      </c>
      <c r="AC1" s="604"/>
      <c r="AD1" s="604"/>
      <c r="AE1" s="603" t="str">
        <f>IF(基本情報入力シート!V14&lt;&gt;"", 基本情報入力シート!V14, "")</f>
        <v>岩手県</v>
      </c>
      <c r="AF1" s="604"/>
      <c r="AG1" s="604"/>
      <c r="AH1" s="604"/>
      <c r="AI1" s="605"/>
      <c r="AJ1" s="23"/>
      <c r="AK1" s="61"/>
      <c r="AL1" s="62"/>
      <c r="AM1" s="62"/>
      <c r="AN1" s="62"/>
      <c r="AO1" s="228"/>
      <c r="AP1" s="62"/>
      <c r="AQ1" s="62"/>
      <c r="AR1" s="62"/>
      <c r="AS1" s="62"/>
      <c r="AT1" s="62"/>
      <c r="AU1" s="62"/>
      <c r="AV1" s="62"/>
      <c r="AW1" s="63"/>
      <c r="AX1" s="59"/>
      <c r="AY1" s="606" t="s">
        <v>30</v>
      </c>
      <c r="AZ1" s="606"/>
      <c r="BA1" s="606"/>
      <c r="BB1" s="606"/>
      <c r="BC1" s="606"/>
    </row>
    <row r="2" spans="1:55" ht="12.6" customHeight="1">
      <c r="A2" s="607"/>
      <c r="B2" s="607"/>
      <c r="C2" s="607"/>
      <c r="D2" s="607"/>
      <c r="E2" s="607"/>
      <c r="F2" s="607"/>
      <c r="G2" s="607"/>
      <c r="H2" s="607"/>
      <c r="I2" s="607"/>
      <c r="J2" s="607"/>
      <c r="K2" s="607"/>
      <c r="L2" s="607"/>
      <c r="M2" s="607"/>
      <c r="N2" s="607"/>
      <c r="O2" s="607"/>
      <c r="P2" s="607"/>
      <c r="Q2" s="607"/>
      <c r="R2" s="607"/>
      <c r="S2" s="607"/>
      <c r="T2" s="607"/>
      <c r="U2" s="607"/>
      <c r="V2" s="607"/>
      <c r="W2" s="607"/>
      <c r="X2" s="607"/>
      <c r="Y2" s="607"/>
      <c r="Z2" s="607"/>
      <c r="AA2" s="607"/>
      <c r="AB2" s="607"/>
      <c r="AC2" s="607"/>
      <c r="AD2" s="607"/>
      <c r="AE2" s="607"/>
      <c r="AF2" s="607"/>
      <c r="AG2" s="607"/>
      <c r="AH2" s="607"/>
      <c r="AI2" s="607"/>
      <c r="AJ2" s="608"/>
      <c r="AK2" s="64"/>
      <c r="AL2" s="65"/>
      <c r="AM2" s="65"/>
      <c r="AN2" s="226"/>
      <c r="AO2" s="60"/>
      <c r="AP2" s="227"/>
      <c r="AQ2" s="65"/>
      <c r="AR2" s="65"/>
      <c r="AS2" s="65"/>
      <c r="AT2" s="65"/>
      <c r="AU2" s="65"/>
      <c r="AV2" s="65"/>
      <c r="AW2" s="66"/>
      <c r="AY2" s="606" t="e">
        <f>IF(基本情報入力シート!#REF!="", "", 基本情報入力シート!#REF!)</f>
        <v>#REF!</v>
      </c>
      <c r="AZ2" s="606"/>
      <c r="BA2" s="606"/>
      <c r="BB2" s="606"/>
      <c r="BC2" s="606"/>
    </row>
    <row r="3" spans="1:55" ht="14.4" customHeight="1" thickBot="1">
      <c r="A3" s="109" t="s">
        <v>31</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67"/>
      <c r="AL3" s="68"/>
      <c r="AM3" s="68"/>
      <c r="AN3" s="68"/>
      <c r="AO3" s="229"/>
      <c r="AP3" s="68"/>
      <c r="AQ3" s="68"/>
      <c r="AR3" s="68"/>
      <c r="AS3" s="68"/>
      <c r="AT3" s="68"/>
      <c r="AU3" s="68"/>
      <c r="AV3" s="68"/>
      <c r="AW3" s="69"/>
      <c r="AY3" s="606"/>
      <c r="AZ3" s="606"/>
      <c r="BA3" s="606"/>
      <c r="BB3" s="606"/>
      <c r="BC3" s="606"/>
    </row>
    <row r="4" spans="1:55" s="15" customFormat="1" ht="13.5" customHeight="1">
      <c r="A4" s="609" t="s">
        <v>5</v>
      </c>
      <c r="B4" s="610"/>
      <c r="C4" s="610"/>
      <c r="D4" s="610"/>
      <c r="E4" s="610"/>
      <c r="F4" s="611"/>
      <c r="G4" s="612" t="str">
        <f>IF(基本情報入力シート!L20="","",基本情報入力シート!L20)</f>
        <v/>
      </c>
      <c r="H4" s="613"/>
      <c r="I4" s="613"/>
      <c r="J4" s="613"/>
      <c r="K4" s="613"/>
      <c r="L4" s="613"/>
      <c r="M4" s="613"/>
      <c r="N4" s="613"/>
      <c r="O4" s="613"/>
      <c r="P4" s="613"/>
      <c r="Q4" s="613"/>
      <c r="R4" s="613"/>
      <c r="S4" s="613"/>
      <c r="T4" s="613"/>
      <c r="U4" s="613"/>
      <c r="V4" s="613"/>
      <c r="W4" s="613"/>
      <c r="X4" s="613"/>
      <c r="Y4" s="613"/>
      <c r="Z4" s="613"/>
      <c r="AA4" s="613"/>
      <c r="AB4" s="613"/>
      <c r="AC4" s="613"/>
      <c r="AD4" s="613"/>
      <c r="AE4" s="613"/>
      <c r="AF4" s="613"/>
      <c r="AG4" s="613"/>
      <c r="AH4" s="613"/>
      <c r="AI4" s="613"/>
      <c r="AJ4" s="341"/>
    </row>
    <row r="5" spans="1:55" s="15" customFormat="1" ht="14.25" customHeight="1">
      <c r="A5" s="590" t="s">
        <v>32</v>
      </c>
      <c r="B5" s="591"/>
      <c r="C5" s="591"/>
      <c r="D5" s="591"/>
      <c r="E5" s="591"/>
      <c r="F5" s="592"/>
      <c r="G5" s="593" t="str">
        <f>IF(基本情報入力シート!L21="","",基本情報入力シート!L21)</f>
        <v/>
      </c>
      <c r="H5" s="594"/>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4"/>
      <c r="AI5" s="594"/>
      <c r="AJ5" s="341"/>
    </row>
    <row r="6" spans="1:55" s="15" customFormat="1" ht="12.75" customHeight="1">
      <c r="A6" s="595" t="s">
        <v>33</v>
      </c>
      <c r="B6" s="596"/>
      <c r="C6" s="596"/>
      <c r="D6" s="596"/>
      <c r="E6" s="596"/>
      <c r="F6" s="597"/>
      <c r="G6" s="342" t="s">
        <v>8</v>
      </c>
      <c r="H6" s="598" t="str">
        <f>IF(基本情報入力シート!AM23="－","",基本情報入力シート!AM23)</f>
        <v>-</v>
      </c>
      <c r="I6" s="598"/>
      <c r="J6" s="598"/>
      <c r="K6" s="598"/>
      <c r="L6" s="598"/>
      <c r="M6" s="343"/>
      <c r="N6" s="344"/>
      <c r="O6" s="344"/>
      <c r="P6" s="344"/>
      <c r="Q6" s="344"/>
      <c r="R6" s="344"/>
      <c r="S6" s="344"/>
      <c r="T6" s="344"/>
      <c r="U6" s="344"/>
      <c r="V6" s="344"/>
      <c r="W6" s="344"/>
      <c r="X6" s="344"/>
      <c r="Y6" s="344"/>
      <c r="Z6" s="344"/>
      <c r="AA6" s="344"/>
      <c r="AB6" s="344"/>
      <c r="AC6" s="344"/>
      <c r="AD6" s="344"/>
      <c r="AE6" s="344"/>
      <c r="AF6" s="344"/>
      <c r="AG6" s="344"/>
      <c r="AH6" s="344"/>
      <c r="AI6" s="344"/>
      <c r="AJ6" s="23"/>
    </row>
    <row r="7" spans="1:55" s="15" customFormat="1" ht="14.4" customHeight="1">
      <c r="A7" s="576"/>
      <c r="B7" s="577"/>
      <c r="C7" s="577"/>
      <c r="D7" s="577"/>
      <c r="E7" s="577"/>
      <c r="F7" s="578"/>
      <c r="G7" s="599" t="str">
        <f>IF(基本情報入力シート!L23="","",基本情報入力シート!L23)</f>
        <v/>
      </c>
      <c r="H7" s="600"/>
      <c r="I7" s="600"/>
      <c r="J7" s="600"/>
      <c r="K7" s="600"/>
      <c r="L7" s="600"/>
      <c r="M7" s="600"/>
      <c r="N7" s="600"/>
      <c r="O7" s="600"/>
      <c r="P7" s="600"/>
      <c r="Q7" s="600"/>
      <c r="R7" s="600"/>
      <c r="S7" s="600"/>
      <c r="T7" s="600"/>
      <c r="U7" s="600"/>
      <c r="V7" s="600"/>
      <c r="W7" s="600"/>
      <c r="X7" s="600"/>
      <c r="Y7" s="600"/>
      <c r="Z7" s="600"/>
      <c r="AA7" s="600"/>
      <c r="AB7" s="600"/>
      <c r="AC7" s="600"/>
      <c r="AD7" s="600"/>
      <c r="AE7" s="600"/>
      <c r="AF7" s="600"/>
      <c r="AG7" s="600"/>
      <c r="AH7" s="600"/>
      <c r="AI7" s="600"/>
      <c r="AJ7" s="341"/>
    </row>
    <row r="8" spans="1:55" s="15" customFormat="1" ht="11.4" customHeight="1">
      <c r="A8" s="576"/>
      <c r="B8" s="577"/>
      <c r="C8" s="577"/>
      <c r="D8" s="577"/>
      <c r="E8" s="577"/>
      <c r="F8" s="578"/>
      <c r="G8" s="601" t="str">
        <f>IF(基本情報入力シート!L24="","",基本情報入力シート!L24)</f>
        <v/>
      </c>
      <c r="H8" s="602"/>
      <c r="I8" s="602"/>
      <c r="J8" s="602"/>
      <c r="K8" s="602"/>
      <c r="L8" s="602"/>
      <c r="M8" s="602"/>
      <c r="N8" s="602"/>
      <c r="O8" s="602"/>
      <c r="P8" s="602"/>
      <c r="Q8" s="602"/>
      <c r="R8" s="602"/>
      <c r="S8" s="602"/>
      <c r="T8" s="602"/>
      <c r="U8" s="602"/>
      <c r="V8" s="602"/>
      <c r="W8" s="602"/>
      <c r="X8" s="602"/>
      <c r="Y8" s="602"/>
      <c r="Z8" s="602"/>
      <c r="AA8" s="602"/>
      <c r="AB8" s="602"/>
      <c r="AC8" s="602"/>
      <c r="AD8" s="602"/>
      <c r="AE8" s="602"/>
      <c r="AF8" s="602"/>
      <c r="AG8" s="602"/>
      <c r="AH8" s="602"/>
      <c r="AI8" s="602"/>
      <c r="AJ8" s="341"/>
    </row>
    <row r="9" spans="1:55" s="15" customFormat="1" ht="13.5" customHeight="1">
      <c r="A9" s="571" t="s">
        <v>5</v>
      </c>
      <c r="B9" s="572"/>
      <c r="C9" s="572"/>
      <c r="D9" s="572"/>
      <c r="E9" s="572"/>
      <c r="F9" s="573"/>
      <c r="G9" s="574" t="str">
        <f>IF(基本情報入力シート!L28="","",基本情報入力シート!L28)</f>
        <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341"/>
    </row>
    <row r="10" spans="1:55" s="15" customFormat="1">
      <c r="A10" s="576" t="s">
        <v>34</v>
      </c>
      <c r="B10" s="577"/>
      <c r="C10" s="577"/>
      <c r="D10" s="577"/>
      <c r="E10" s="577"/>
      <c r="F10" s="578"/>
      <c r="G10" s="579" t="str">
        <f>IF(基本情報入力シート!L29="","",基本情報入力シート!L29)</f>
        <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341"/>
    </row>
    <row r="11" spans="1:55" s="15" customFormat="1" ht="13.5" customHeight="1">
      <c r="A11" s="581" t="s">
        <v>35</v>
      </c>
      <c r="B11" s="581"/>
      <c r="C11" s="581"/>
      <c r="D11" s="581"/>
      <c r="E11" s="581"/>
      <c r="F11" s="581"/>
      <c r="G11" s="582" t="s">
        <v>18</v>
      </c>
      <c r="H11" s="583"/>
      <c r="I11" s="583"/>
      <c r="J11" s="583"/>
      <c r="K11" s="584" t="str">
        <f>IF(基本情報入力シート!L30="","",基本情報入力シート!L30)</f>
        <v/>
      </c>
      <c r="L11" s="585"/>
      <c r="M11" s="585"/>
      <c r="N11" s="585"/>
      <c r="O11" s="585"/>
      <c r="P11" s="585"/>
      <c r="Q11" s="585"/>
      <c r="R11" s="585"/>
      <c r="S11" s="585"/>
      <c r="T11" s="586"/>
      <c r="U11" s="587" t="s">
        <v>19</v>
      </c>
      <c r="V11" s="588"/>
      <c r="W11" s="588"/>
      <c r="X11" s="589"/>
      <c r="Y11" s="584" t="str">
        <f>IF(基本情報入力シート!L31="","",基本情報入力シート!L31)</f>
        <v/>
      </c>
      <c r="Z11" s="585"/>
      <c r="AA11" s="585"/>
      <c r="AB11" s="585"/>
      <c r="AC11" s="585"/>
      <c r="AD11" s="585"/>
      <c r="AE11" s="585"/>
      <c r="AF11" s="585"/>
      <c r="AG11" s="585"/>
      <c r="AH11" s="585"/>
      <c r="AI11" s="585"/>
      <c r="AJ11" s="341"/>
    </row>
    <row r="12" spans="1:55" s="15" customFormat="1" ht="7.2" customHeight="1" thickBot="1">
      <c r="A12" s="345"/>
      <c r="B12" s="345"/>
      <c r="C12" s="345"/>
      <c r="D12" s="345"/>
      <c r="E12" s="345"/>
      <c r="F12" s="345"/>
      <c r="G12" s="345"/>
      <c r="H12" s="345"/>
      <c r="I12" s="345"/>
      <c r="J12" s="345"/>
      <c r="K12" s="345"/>
      <c r="L12" s="345"/>
      <c r="M12" s="345"/>
      <c r="N12" s="345"/>
      <c r="O12" s="345"/>
      <c r="P12" s="345"/>
      <c r="Q12" s="345"/>
      <c r="R12" s="345"/>
      <c r="S12" s="345"/>
      <c r="T12" s="345"/>
      <c r="U12" s="345"/>
      <c r="V12" s="345"/>
      <c r="W12" s="345"/>
      <c r="X12" s="345"/>
      <c r="Y12" s="345"/>
      <c r="Z12" s="345"/>
      <c r="AA12" s="345"/>
      <c r="AB12" s="345"/>
      <c r="AC12" s="345"/>
      <c r="AD12" s="345"/>
      <c r="AE12" s="345"/>
      <c r="AF12" s="345"/>
      <c r="AG12" s="345"/>
      <c r="AH12" s="345"/>
      <c r="AI12" s="345"/>
      <c r="AJ12" s="23"/>
    </row>
    <row r="13" spans="1:55" ht="23.4" customHeight="1" thickBot="1">
      <c r="A13" s="346" t="s">
        <v>67</v>
      </c>
      <c r="B13" s="24"/>
      <c r="C13" s="24"/>
      <c r="D13" s="24"/>
      <c r="E13" s="24"/>
      <c r="F13" s="24"/>
      <c r="G13" s="24"/>
      <c r="H13" s="24"/>
      <c r="I13" s="24"/>
      <c r="J13" s="24"/>
      <c r="K13" s="24"/>
      <c r="L13" s="24"/>
      <c r="M13" s="24"/>
      <c r="N13" s="24"/>
      <c r="O13" s="41"/>
      <c r="P13" s="41"/>
      <c r="Q13" s="41"/>
      <c r="R13" s="41"/>
      <c r="S13" s="41"/>
      <c r="T13" s="41"/>
      <c r="U13" s="24"/>
      <c r="V13" s="24"/>
      <c r="W13" s="24"/>
      <c r="X13" s="24"/>
      <c r="Y13" s="24"/>
      <c r="Z13" s="24"/>
      <c r="AA13" s="24"/>
      <c r="AB13" s="24"/>
      <c r="AC13" s="24"/>
      <c r="AD13" s="24"/>
      <c r="AE13" s="24"/>
      <c r="AF13" s="24"/>
      <c r="AG13" s="24"/>
      <c r="AH13" s="561"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2"/>
      <c r="AK13" s="563" t="s">
        <v>2141</v>
      </c>
      <c r="AL13" s="564"/>
      <c r="AM13" s="564"/>
      <c r="AN13" s="564"/>
      <c r="AO13" s="564"/>
      <c r="AP13" s="564"/>
      <c r="AQ13" s="564"/>
      <c r="AR13" s="564"/>
      <c r="AS13" s="564"/>
      <c r="AT13" s="564"/>
      <c r="AU13" s="564"/>
      <c r="AV13" s="565"/>
    </row>
    <row r="14" spans="1:55" ht="66" customHeight="1" thickBot="1">
      <c r="A14" s="566" t="s">
        <v>2149</v>
      </c>
      <c r="B14" s="567"/>
      <c r="C14" s="567"/>
      <c r="D14" s="567"/>
      <c r="E14" s="567"/>
      <c r="F14" s="567"/>
      <c r="G14" s="567"/>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8"/>
      <c r="AJ14" s="23"/>
    </row>
    <row r="15" spans="1:55" ht="45" customHeight="1" thickBot="1">
      <c r="A15" s="319"/>
      <c r="B15" s="557" t="s">
        <v>2093</v>
      </c>
      <c r="C15" s="569"/>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70"/>
      <c r="AJ15" s="23"/>
    </row>
    <row r="16" spans="1:55" ht="69.900000000000006" customHeight="1" thickBot="1">
      <c r="A16" s="319"/>
      <c r="B16" s="532" t="s">
        <v>2126</v>
      </c>
      <c r="C16" s="552"/>
      <c r="D16" s="552"/>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3"/>
      <c r="AJ16" s="23"/>
    </row>
    <row r="17" spans="1:48" ht="45" customHeight="1" thickBot="1">
      <c r="A17" s="319"/>
      <c r="B17" s="532" t="s">
        <v>2125</v>
      </c>
      <c r="C17" s="552"/>
      <c r="D17" s="552"/>
      <c r="E17" s="552"/>
      <c r="F17" s="552"/>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G17" s="552"/>
      <c r="AH17" s="552"/>
      <c r="AI17" s="553"/>
      <c r="AJ17" s="23"/>
    </row>
    <row r="18" spans="1:48" ht="45" customHeight="1" thickBot="1">
      <c r="A18" s="319"/>
      <c r="B18" s="532" t="s">
        <v>2095</v>
      </c>
      <c r="C18" s="532"/>
      <c r="D18" s="532"/>
      <c r="E18" s="532"/>
      <c r="F18" s="532"/>
      <c r="G18" s="532"/>
      <c r="H18" s="532"/>
      <c r="I18" s="532"/>
      <c r="J18" s="532"/>
      <c r="K18" s="532"/>
      <c r="L18" s="532"/>
      <c r="M18" s="532"/>
      <c r="N18" s="532"/>
      <c r="O18" s="532"/>
      <c r="P18" s="532"/>
      <c r="Q18" s="532"/>
      <c r="R18" s="532"/>
      <c r="S18" s="532"/>
      <c r="T18" s="532"/>
      <c r="U18" s="532"/>
      <c r="V18" s="532"/>
      <c r="W18" s="532"/>
      <c r="X18" s="532"/>
      <c r="Y18" s="532"/>
      <c r="Z18" s="532"/>
      <c r="AA18" s="532"/>
      <c r="AB18" s="532"/>
      <c r="AC18" s="532"/>
      <c r="AD18" s="532"/>
      <c r="AE18" s="532"/>
      <c r="AF18" s="532"/>
      <c r="AG18" s="532"/>
      <c r="AH18" s="532"/>
      <c r="AI18" s="533"/>
      <c r="AJ18" s="23"/>
    </row>
    <row r="19" spans="1:48" ht="45" customHeight="1" thickBot="1">
      <c r="A19" s="319"/>
      <c r="B19" s="532" t="s">
        <v>2096</v>
      </c>
      <c r="C19" s="532"/>
      <c r="D19" s="532"/>
      <c r="E19" s="532"/>
      <c r="F19" s="532"/>
      <c r="G19" s="532"/>
      <c r="H19" s="532"/>
      <c r="I19" s="532"/>
      <c r="J19" s="532"/>
      <c r="K19" s="532"/>
      <c r="L19" s="532"/>
      <c r="M19" s="532"/>
      <c r="N19" s="532"/>
      <c r="O19" s="532"/>
      <c r="P19" s="532"/>
      <c r="Q19" s="532"/>
      <c r="R19" s="532"/>
      <c r="S19" s="532"/>
      <c r="T19" s="532"/>
      <c r="U19" s="532"/>
      <c r="V19" s="532"/>
      <c r="W19" s="532"/>
      <c r="X19" s="532"/>
      <c r="Y19" s="532"/>
      <c r="Z19" s="532"/>
      <c r="AA19" s="532"/>
      <c r="AB19" s="532"/>
      <c r="AC19" s="532"/>
      <c r="AD19" s="532"/>
      <c r="AE19" s="532"/>
      <c r="AF19" s="532"/>
      <c r="AG19" s="532"/>
      <c r="AH19" s="532"/>
      <c r="AI19" s="533"/>
      <c r="AJ19" s="23"/>
    </row>
    <row r="20" spans="1:48" ht="45" customHeight="1" thickBot="1">
      <c r="A20" s="319"/>
      <c r="B20" s="532" t="s">
        <v>2106</v>
      </c>
      <c r="C20" s="532"/>
      <c r="D20" s="532"/>
      <c r="E20" s="532"/>
      <c r="F20" s="532"/>
      <c r="G20" s="532"/>
      <c r="H20" s="532"/>
      <c r="I20" s="532"/>
      <c r="J20" s="532"/>
      <c r="K20" s="532"/>
      <c r="L20" s="532"/>
      <c r="M20" s="532"/>
      <c r="N20" s="532"/>
      <c r="O20" s="532"/>
      <c r="P20" s="532"/>
      <c r="Q20" s="532"/>
      <c r="R20" s="532"/>
      <c r="S20" s="532"/>
      <c r="T20" s="532"/>
      <c r="U20" s="532"/>
      <c r="V20" s="532"/>
      <c r="W20" s="532"/>
      <c r="X20" s="532"/>
      <c r="Y20" s="532"/>
      <c r="Z20" s="532"/>
      <c r="AA20" s="532"/>
      <c r="AB20" s="532"/>
      <c r="AC20" s="532"/>
      <c r="AD20" s="532"/>
      <c r="AE20" s="532"/>
      <c r="AF20" s="532"/>
      <c r="AG20" s="532"/>
      <c r="AH20" s="532"/>
      <c r="AI20" s="533"/>
      <c r="AJ20" s="23"/>
    </row>
    <row r="21" spans="1:48" ht="27.6" customHeight="1" thickBot="1">
      <c r="A21" s="551" t="s">
        <v>2099</v>
      </c>
      <c r="B21" s="552"/>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3"/>
      <c r="AJ21" s="23"/>
    </row>
    <row r="22" spans="1:48" ht="19.95" customHeight="1" thickBot="1">
      <c r="A22" s="319"/>
      <c r="B22" s="532" t="s">
        <v>68</v>
      </c>
      <c r="C22" s="532"/>
      <c r="D22" s="532"/>
      <c r="E22" s="532"/>
      <c r="F22" s="532"/>
      <c r="G22" s="532"/>
      <c r="H22" s="532"/>
      <c r="I22" s="532"/>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3"/>
      <c r="AJ22" s="23"/>
    </row>
    <row r="23" spans="1:48" ht="87" customHeight="1">
      <c r="A23" s="554" t="s">
        <v>2148</v>
      </c>
      <c r="B23" s="554"/>
      <c r="C23" s="554"/>
      <c r="D23" s="554"/>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554"/>
      <c r="AH23" s="554"/>
      <c r="AI23" s="554"/>
      <c r="AJ23" s="23"/>
    </row>
    <row r="24" spans="1:48" ht="3.6" customHeight="1">
      <c r="A24" s="42"/>
      <c r="B24" s="42"/>
      <c r="C24" s="42"/>
      <c r="D24" s="42"/>
      <c r="E24" s="42"/>
      <c r="F24" s="42"/>
      <c r="G24" s="42"/>
      <c r="H24" s="42"/>
      <c r="I24" s="42"/>
      <c r="J24" s="42"/>
      <c r="K24" s="42"/>
      <c r="L24" s="42"/>
      <c r="M24" s="42"/>
      <c r="N24" s="42"/>
      <c r="O24" s="42"/>
      <c r="P24" s="42"/>
      <c r="Q24" s="42"/>
      <c r="R24" s="42"/>
      <c r="S24" s="42"/>
      <c r="T24" s="42"/>
      <c r="U24" s="42"/>
      <c r="V24" s="42"/>
      <c r="W24" s="42"/>
      <c r="X24" s="42"/>
      <c r="Y24" s="42"/>
      <c r="Z24" s="347"/>
      <c r="AA24" s="347"/>
      <c r="AB24" s="347"/>
      <c r="AC24" s="347"/>
      <c r="AD24" s="347"/>
      <c r="AE24" s="347"/>
      <c r="AF24" s="347"/>
      <c r="AG24" s="41"/>
      <c r="AH24" s="41"/>
      <c r="AI24" s="24"/>
      <c r="AJ24" s="23"/>
      <c r="AK24" s="23"/>
      <c r="AL24" s="23"/>
      <c r="AM24" s="23"/>
    </row>
    <row r="25" spans="1:48" ht="21.75" customHeight="1" thickBot="1">
      <c r="A25" s="556" t="s">
        <v>69</v>
      </c>
      <c r="B25" s="556"/>
      <c r="C25" s="556"/>
      <c r="D25" s="556"/>
      <c r="E25" s="556"/>
      <c r="F25" s="556"/>
      <c r="G25" s="556"/>
      <c r="H25" s="556"/>
      <c r="I25" s="556"/>
      <c r="J25" s="556"/>
      <c r="K25" s="556"/>
      <c r="L25" s="556"/>
      <c r="M25" s="556"/>
      <c r="N25" s="556"/>
      <c r="O25" s="556"/>
      <c r="P25" s="556"/>
      <c r="Q25" s="556"/>
      <c r="R25" s="556"/>
      <c r="S25" s="556"/>
      <c r="T25" s="556"/>
      <c r="U25" s="556"/>
      <c r="V25" s="556"/>
      <c r="W25" s="556"/>
      <c r="X25" s="556"/>
      <c r="Y25" s="556"/>
      <c r="Z25" s="556"/>
      <c r="AA25" s="556"/>
      <c r="AB25" s="556"/>
      <c r="AC25" s="556"/>
      <c r="AD25" s="556"/>
      <c r="AE25" s="556"/>
      <c r="AF25" s="556"/>
      <c r="AG25" s="556"/>
      <c r="AH25" s="556"/>
      <c r="AI25" s="556"/>
      <c r="AJ25" s="23"/>
    </row>
    <row r="26" spans="1:48" ht="17.25" customHeight="1" thickBot="1">
      <c r="A26" s="557" t="s">
        <v>57</v>
      </c>
      <c r="B26" s="557"/>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c r="AC26" s="557"/>
      <c r="AD26" s="557"/>
      <c r="AE26" s="557"/>
      <c r="AF26" s="557"/>
      <c r="AG26" s="558"/>
      <c r="AH26" s="559" t="str" cm="1">
        <f t="array" ref="AH26">IF(G5="", "", IF(AND(PRODUCT((A29:A34="✓")*1), OR(A22="", AND(A22="✓", A28="✓"))),"○","×"))</f>
        <v/>
      </c>
      <c r="AI26" s="560"/>
      <c r="AJ26" s="348"/>
      <c r="AK26" s="541" t="s">
        <v>70</v>
      </c>
      <c r="AL26" s="542"/>
      <c r="AM26" s="542"/>
      <c r="AN26" s="542"/>
      <c r="AO26" s="542"/>
      <c r="AP26" s="542"/>
      <c r="AQ26" s="542"/>
      <c r="AR26" s="542"/>
      <c r="AS26" s="542"/>
      <c r="AT26" s="542"/>
      <c r="AU26" s="542"/>
      <c r="AV26" s="543"/>
    </row>
    <row r="27" spans="1:48" ht="14.25" customHeight="1" thickBot="1">
      <c r="A27" s="544" t="s">
        <v>71</v>
      </c>
      <c r="B27" s="545"/>
      <c r="C27" s="545"/>
      <c r="D27" s="545"/>
      <c r="E27" s="545"/>
      <c r="F27" s="545"/>
      <c r="G27" s="545"/>
      <c r="H27" s="545"/>
      <c r="I27" s="545"/>
      <c r="J27" s="545"/>
      <c r="K27" s="545"/>
      <c r="L27" s="545"/>
      <c r="M27" s="545"/>
      <c r="N27" s="545"/>
      <c r="O27" s="545"/>
      <c r="P27" s="545"/>
      <c r="Q27" s="545"/>
      <c r="R27" s="545"/>
      <c r="S27" s="545"/>
      <c r="T27" s="545"/>
      <c r="U27" s="545"/>
      <c r="V27" s="545"/>
      <c r="W27" s="545"/>
      <c r="X27" s="545"/>
      <c r="Y27" s="545"/>
      <c r="Z27" s="546"/>
      <c r="AA27" s="547" t="s">
        <v>72</v>
      </c>
      <c r="AB27" s="548"/>
      <c r="AC27" s="548"/>
      <c r="AD27" s="548"/>
      <c r="AE27" s="548"/>
      <c r="AF27" s="548"/>
      <c r="AG27" s="548"/>
      <c r="AH27" s="549"/>
      <c r="AI27" s="550"/>
      <c r="AJ27" s="23"/>
      <c r="AL27" s="349"/>
    </row>
    <row r="28" spans="1:48" ht="28.95" customHeight="1" thickBot="1">
      <c r="A28" s="319"/>
      <c r="B28" s="538" t="s">
        <v>2152</v>
      </c>
      <c r="C28" s="538"/>
      <c r="D28" s="538"/>
      <c r="E28" s="538"/>
      <c r="F28" s="538"/>
      <c r="G28" s="538"/>
      <c r="H28" s="538"/>
      <c r="I28" s="538"/>
      <c r="J28" s="538"/>
      <c r="K28" s="538"/>
      <c r="L28" s="538"/>
      <c r="M28" s="538"/>
      <c r="N28" s="538"/>
      <c r="O28" s="538"/>
      <c r="P28" s="538"/>
      <c r="Q28" s="538"/>
      <c r="R28" s="538"/>
      <c r="S28" s="538"/>
      <c r="T28" s="538"/>
      <c r="U28" s="538"/>
      <c r="V28" s="538"/>
      <c r="W28" s="538"/>
      <c r="X28" s="538"/>
      <c r="Y28" s="538"/>
      <c r="Z28" s="539"/>
      <c r="AA28" s="534" t="s">
        <v>59</v>
      </c>
      <c r="AB28" s="534"/>
      <c r="AC28" s="534"/>
      <c r="AD28" s="534"/>
      <c r="AE28" s="534"/>
      <c r="AF28" s="534"/>
      <c r="AG28" s="534"/>
      <c r="AH28" s="534"/>
      <c r="AI28" s="534"/>
      <c r="AJ28" s="350"/>
    </row>
    <row r="29" spans="1:48" ht="37.200000000000003" customHeight="1" thickBot="1">
      <c r="A29" s="319"/>
      <c r="B29" s="532" t="s">
        <v>6330</v>
      </c>
      <c r="C29" s="532"/>
      <c r="D29" s="532"/>
      <c r="E29" s="532"/>
      <c r="F29" s="532"/>
      <c r="G29" s="532"/>
      <c r="H29" s="532"/>
      <c r="I29" s="532"/>
      <c r="J29" s="532"/>
      <c r="K29" s="532"/>
      <c r="L29" s="532"/>
      <c r="M29" s="532"/>
      <c r="N29" s="532"/>
      <c r="O29" s="532"/>
      <c r="P29" s="532"/>
      <c r="Q29" s="532"/>
      <c r="R29" s="532"/>
      <c r="S29" s="532"/>
      <c r="T29" s="532"/>
      <c r="U29" s="532"/>
      <c r="V29" s="532"/>
      <c r="W29" s="532"/>
      <c r="X29" s="532"/>
      <c r="Y29" s="532"/>
      <c r="Z29" s="533"/>
      <c r="AA29" s="555" t="s">
        <v>59</v>
      </c>
      <c r="AB29" s="555"/>
      <c r="AC29" s="555"/>
      <c r="AD29" s="555"/>
      <c r="AE29" s="555"/>
      <c r="AF29" s="555"/>
      <c r="AG29" s="555"/>
      <c r="AH29" s="555"/>
      <c r="AI29" s="555"/>
      <c r="AJ29" s="350"/>
    </row>
    <row r="30" spans="1:48" ht="30" customHeight="1" thickBot="1">
      <c r="A30" s="319"/>
      <c r="B30" s="535" t="s">
        <v>73</v>
      </c>
      <c r="C30" s="535"/>
      <c r="D30" s="535"/>
      <c r="E30" s="535"/>
      <c r="F30" s="535"/>
      <c r="G30" s="535"/>
      <c r="H30" s="535"/>
      <c r="I30" s="535"/>
      <c r="J30" s="535"/>
      <c r="K30" s="535"/>
      <c r="L30" s="535"/>
      <c r="M30" s="535"/>
      <c r="N30" s="535"/>
      <c r="O30" s="535"/>
      <c r="P30" s="535"/>
      <c r="Q30" s="535"/>
      <c r="R30" s="535"/>
      <c r="S30" s="535"/>
      <c r="T30" s="535"/>
      <c r="U30" s="535"/>
      <c r="V30" s="535"/>
      <c r="W30" s="535"/>
      <c r="X30" s="535"/>
      <c r="Y30" s="535"/>
      <c r="Z30" s="536"/>
      <c r="AA30" s="537" t="s">
        <v>2100</v>
      </c>
      <c r="AB30" s="537"/>
      <c r="AC30" s="537"/>
      <c r="AD30" s="537"/>
      <c r="AE30" s="537"/>
      <c r="AF30" s="537"/>
      <c r="AG30" s="537"/>
      <c r="AH30" s="537"/>
      <c r="AI30" s="537"/>
      <c r="AJ30" s="348"/>
    </row>
    <row r="31" spans="1:48" ht="30" customHeight="1" thickBot="1">
      <c r="A31" s="319"/>
      <c r="B31" s="538" t="s">
        <v>58</v>
      </c>
      <c r="C31" s="538"/>
      <c r="D31" s="538"/>
      <c r="E31" s="538"/>
      <c r="F31" s="538"/>
      <c r="G31" s="538"/>
      <c r="H31" s="538"/>
      <c r="I31" s="538"/>
      <c r="J31" s="538"/>
      <c r="K31" s="538"/>
      <c r="L31" s="538"/>
      <c r="M31" s="538"/>
      <c r="N31" s="538"/>
      <c r="O31" s="538"/>
      <c r="P31" s="538"/>
      <c r="Q31" s="538"/>
      <c r="R31" s="538"/>
      <c r="S31" s="538"/>
      <c r="T31" s="538"/>
      <c r="U31" s="538"/>
      <c r="V31" s="538"/>
      <c r="W31" s="538"/>
      <c r="X31" s="538"/>
      <c r="Y31" s="538"/>
      <c r="Z31" s="539"/>
      <c r="AA31" s="534" t="s">
        <v>59</v>
      </c>
      <c r="AB31" s="534"/>
      <c r="AC31" s="534"/>
      <c r="AD31" s="534"/>
      <c r="AE31" s="534"/>
      <c r="AF31" s="534"/>
      <c r="AG31" s="534"/>
      <c r="AH31" s="534"/>
      <c r="AI31" s="534"/>
      <c r="AJ31" s="348"/>
      <c r="AK31" s="349"/>
    </row>
    <row r="32" spans="1:48" ht="30" customHeight="1" thickBot="1">
      <c r="A32" s="319"/>
      <c r="B32" s="538" t="s">
        <v>60</v>
      </c>
      <c r="C32" s="538"/>
      <c r="D32" s="538"/>
      <c r="E32" s="538"/>
      <c r="F32" s="538"/>
      <c r="G32" s="538"/>
      <c r="H32" s="538"/>
      <c r="I32" s="538"/>
      <c r="J32" s="538"/>
      <c r="K32" s="538"/>
      <c r="L32" s="538"/>
      <c r="M32" s="538"/>
      <c r="N32" s="538"/>
      <c r="O32" s="538"/>
      <c r="P32" s="538"/>
      <c r="Q32" s="538"/>
      <c r="R32" s="538"/>
      <c r="S32" s="538"/>
      <c r="T32" s="538"/>
      <c r="U32" s="538"/>
      <c r="V32" s="538"/>
      <c r="W32" s="538"/>
      <c r="X32" s="538"/>
      <c r="Y32" s="538"/>
      <c r="Z32" s="539"/>
      <c r="AA32" s="537" t="s">
        <v>61</v>
      </c>
      <c r="AB32" s="537"/>
      <c r="AC32" s="537"/>
      <c r="AD32" s="537"/>
      <c r="AE32" s="537"/>
      <c r="AF32" s="537"/>
      <c r="AG32" s="537"/>
      <c r="AH32" s="537"/>
      <c r="AI32" s="537"/>
      <c r="AJ32" s="348"/>
      <c r="AK32" s="349"/>
      <c r="AL32" s="16"/>
    </row>
    <row r="33" spans="1:53" ht="19.95" customHeight="1" thickBot="1">
      <c r="A33" s="319"/>
      <c r="B33" s="535" t="s">
        <v>74</v>
      </c>
      <c r="C33" s="535"/>
      <c r="D33" s="535"/>
      <c r="E33" s="535"/>
      <c r="F33" s="535"/>
      <c r="G33" s="535"/>
      <c r="H33" s="535"/>
      <c r="I33" s="535"/>
      <c r="J33" s="535"/>
      <c r="K33" s="535"/>
      <c r="L33" s="535"/>
      <c r="M33" s="535"/>
      <c r="N33" s="535"/>
      <c r="O33" s="535"/>
      <c r="P33" s="535"/>
      <c r="Q33" s="535"/>
      <c r="R33" s="535"/>
      <c r="S33" s="535"/>
      <c r="T33" s="535"/>
      <c r="U33" s="535"/>
      <c r="V33" s="535"/>
      <c r="W33" s="535"/>
      <c r="X33" s="535"/>
      <c r="Y33" s="535"/>
      <c r="Z33" s="536"/>
      <c r="AA33" s="540" t="s">
        <v>62</v>
      </c>
      <c r="AB33" s="540"/>
      <c r="AC33" s="540"/>
      <c r="AD33" s="540"/>
      <c r="AE33" s="540"/>
      <c r="AF33" s="540"/>
      <c r="AG33" s="540"/>
      <c r="AH33" s="540"/>
      <c r="AI33" s="540"/>
      <c r="AJ33" s="348"/>
      <c r="AK33" s="349"/>
      <c r="AL33" s="16"/>
    </row>
    <row r="34" spans="1:53" ht="27.6" customHeight="1" thickBot="1">
      <c r="A34" s="319"/>
      <c r="B34" s="532" t="s">
        <v>2153</v>
      </c>
      <c r="C34" s="532"/>
      <c r="D34" s="532"/>
      <c r="E34" s="532"/>
      <c r="F34" s="532"/>
      <c r="G34" s="532"/>
      <c r="H34" s="532"/>
      <c r="I34" s="532"/>
      <c r="J34" s="532"/>
      <c r="K34" s="532"/>
      <c r="L34" s="532"/>
      <c r="M34" s="532"/>
      <c r="N34" s="532"/>
      <c r="O34" s="532"/>
      <c r="P34" s="532"/>
      <c r="Q34" s="532"/>
      <c r="R34" s="532"/>
      <c r="S34" s="532"/>
      <c r="T34" s="532"/>
      <c r="U34" s="532"/>
      <c r="V34" s="532"/>
      <c r="W34" s="532"/>
      <c r="X34" s="532"/>
      <c r="Y34" s="532"/>
      <c r="Z34" s="533"/>
      <c r="AA34" s="534" t="s">
        <v>59</v>
      </c>
      <c r="AB34" s="534"/>
      <c r="AC34" s="534"/>
      <c r="AD34" s="534"/>
      <c r="AE34" s="534"/>
      <c r="AF34" s="534"/>
      <c r="AG34" s="534"/>
      <c r="AH34" s="534"/>
      <c r="AI34" s="534"/>
      <c r="AJ34" s="348"/>
      <c r="AK34" s="349"/>
      <c r="AL34" s="16"/>
    </row>
    <row r="35" spans="1:53" s="23" customFormat="1" ht="10.199999999999999" customHeight="1">
      <c r="A35" s="348"/>
      <c r="B35" s="348"/>
      <c r="C35" s="351"/>
      <c r="D35" s="348"/>
      <c r="E35" s="348"/>
      <c r="F35" s="348"/>
      <c r="G35" s="348"/>
      <c r="H35" s="348"/>
      <c r="I35" s="348"/>
      <c r="J35" s="348"/>
      <c r="K35" s="348"/>
      <c r="L35" s="348"/>
      <c r="M35" s="348"/>
      <c r="N35" s="348"/>
      <c r="O35" s="348"/>
      <c r="P35" s="348"/>
      <c r="Q35" s="348"/>
      <c r="R35" s="348"/>
      <c r="S35" s="348"/>
      <c r="T35" s="348"/>
      <c r="U35" s="348"/>
      <c r="V35" s="348"/>
      <c r="W35" s="348"/>
      <c r="X35" s="348"/>
      <c r="Y35" s="348"/>
      <c r="Z35" s="351"/>
      <c r="AA35" s="351"/>
      <c r="AB35" s="351"/>
      <c r="AC35" s="351"/>
      <c r="AD35" s="351"/>
      <c r="AE35" s="351"/>
      <c r="AF35" s="351"/>
      <c r="AG35" s="351"/>
      <c r="AH35" s="351"/>
      <c r="AI35" s="348"/>
      <c r="AJ35" s="348"/>
    </row>
    <row r="36" spans="1:53" ht="4.2" customHeight="1">
      <c r="A36" s="23"/>
      <c r="B36" s="25"/>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row>
    <row r="37" spans="1:53" ht="21" customHeight="1">
      <c r="A37" s="27" t="s">
        <v>75</v>
      </c>
      <c r="B37" s="25"/>
      <c r="C37" s="24"/>
      <c r="D37" s="24"/>
      <c r="E37" s="27"/>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row>
    <row r="38" spans="1:53">
      <c r="A38" s="24" t="s">
        <v>76</v>
      </c>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row>
    <row r="39" spans="1:53" ht="10.5" customHeight="1">
      <c r="A39" s="42"/>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row>
    <row r="40" spans="1:53" ht="15" customHeight="1">
      <c r="A40" s="525" t="s">
        <v>77</v>
      </c>
      <c r="B40" s="526"/>
      <c r="C40" s="526"/>
      <c r="D40" s="526"/>
      <c r="E40" s="526"/>
      <c r="F40" s="526"/>
      <c r="G40" s="526"/>
      <c r="H40" s="526"/>
      <c r="I40" s="526"/>
      <c r="J40" s="526"/>
      <c r="K40" s="526"/>
      <c r="L40" s="526"/>
      <c r="M40" s="526"/>
      <c r="N40" s="526"/>
      <c r="O40" s="526"/>
      <c r="P40" s="526"/>
      <c r="Q40" s="526"/>
      <c r="R40" s="526"/>
      <c r="S40" s="526"/>
      <c r="T40" s="526"/>
      <c r="U40" s="526"/>
      <c r="V40" s="526"/>
      <c r="W40" s="526"/>
      <c r="X40" s="526"/>
      <c r="Y40" s="526"/>
      <c r="Z40" s="526"/>
      <c r="AA40" s="526"/>
      <c r="AB40" s="526"/>
      <c r="AC40" s="526"/>
      <c r="AD40" s="526"/>
      <c r="AE40" s="526"/>
      <c r="AF40" s="526"/>
      <c r="AG40" s="526"/>
      <c r="AH40" s="526"/>
      <c r="AI40" s="526"/>
      <c r="AJ40" s="527"/>
      <c r="BA40" t="s">
        <v>78</v>
      </c>
    </row>
    <row r="41" spans="1:53">
      <c r="A41" s="528" t="s">
        <v>79</v>
      </c>
      <c r="B41" s="529"/>
      <c r="C41" s="529"/>
      <c r="D41" s="529"/>
      <c r="E41" s="529"/>
      <c r="F41" s="529"/>
      <c r="G41" s="529"/>
      <c r="H41" s="529"/>
      <c r="I41" s="529"/>
      <c r="J41" s="529"/>
      <c r="K41" s="529"/>
      <c r="L41" s="529"/>
      <c r="M41" s="529"/>
      <c r="N41" s="529"/>
      <c r="O41" s="529"/>
      <c r="P41" s="529"/>
      <c r="Q41" s="529"/>
      <c r="R41" s="529"/>
      <c r="S41" s="529"/>
      <c r="T41" s="529"/>
      <c r="U41" s="529"/>
      <c r="V41" s="529"/>
      <c r="W41" s="529"/>
      <c r="X41" s="529"/>
      <c r="Y41" s="529"/>
      <c r="Z41" s="529"/>
      <c r="AA41" s="529"/>
      <c r="AB41" s="529"/>
      <c r="AC41" s="529"/>
      <c r="AD41" s="529"/>
      <c r="AE41" s="524" t="str">
        <f>IF(G5="", "", IF(AH13="○", "〇", "×"))</f>
        <v/>
      </c>
      <c r="AF41" s="524"/>
      <c r="AG41" s="524"/>
      <c r="AH41" s="524"/>
      <c r="AI41" s="524"/>
      <c r="AJ41" s="524"/>
      <c r="BA41">
        <f>COUNTIF(A41:AJ46, "×")</f>
        <v>0</v>
      </c>
    </row>
    <row r="42" spans="1:53" ht="15" customHeight="1">
      <c r="A42" s="525" t="s">
        <v>80</v>
      </c>
      <c r="B42" s="526"/>
      <c r="C42" s="526"/>
      <c r="D42" s="526"/>
      <c r="E42" s="526"/>
      <c r="F42" s="526"/>
      <c r="G42" s="526"/>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7"/>
    </row>
    <row r="43" spans="1:53">
      <c r="A43" s="530" t="s">
        <v>81</v>
      </c>
      <c r="B43" s="531"/>
      <c r="C43" s="531"/>
      <c r="D43" s="531"/>
      <c r="E43" s="531"/>
      <c r="F43" s="531"/>
      <c r="G43" s="531"/>
      <c r="H43" s="531"/>
      <c r="I43" s="531"/>
      <c r="J43" s="531"/>
      <c r="K43" s="531"/>
      <c r="L43" s="531"/>
      <c r="M43" s="531"/>
      <c r="N43" s="531"/>
      <c r="O43" s="531"/>
      <c r="P43" s="531"/>
      <c r="Q43" s="531"/>
      <c r="R43" s="531"/>
      <c r="S43" s="531"/>
      <c r="T43" s="531"/>
      <c r="U43" s="531"/>
      <c r="V43" s="531"/>
      <c r="W43" s="531"/>
      <c r="X43" s="531"/>
      <c r="Y43" s="531"/>
      <c r="Z43" s="531"/>
      <c r="AA43" s="531"/>
      <c r="AB43" s="531"/>
      <c r="AC43" s="531"/>
      <c r="AD43" s="531"/>
      <c r="AE43" s="524" t="str">
        <f>AH26</f>
        <v/>
      </c>
      <c r="AF43" s="524"/>
      <c r="AG43" s="524"/>
      <c r="AH43" s="524"/>
      <c r="AI43" s="524"/>
      <c r="AJ43" s="524"/>
    </row>
    <row r="44" spans="1:53">
      <c r="A44" s="522" t="s">
        <v>82</v>
      </c>
      <c r="B44" s="523"/>
      <c r="C44" s="523"/>
      <c r="D44" s="523"/>
      <c r="E44" s="523"/>
      <c r="F44" s="523"/>
      <c r="G44" s="523"/>
      <c r="H44" s="523"/>
      <c r="I44" s="523"/>
      <c r="J44" s="523"/>
      <c r="K44" s="523"/>
      <c r="L44" s="523"/>
      <c r="M44" s="523"/>
      <c r="N44" s="523"/>
      <c r="O44" s="523"/>
      <c r="P44" s="523"/>
      <c r="Q44" s="523"/>
      <c r="R44" s="523"/>
      <c r="S44" s="523"/>
      <c r="T44" s="523"/>
      <c r="U44" s="523"/>
      <c r="V44" s="523"/>
      <c r="W44" s="523"/>
      <c r="X44" s="523"/>
      <c r="Y44" s="523"/>
      <c r="Z44" s="523"/>
      <c r="AA44" s="523"/>
      <c r="AB44" s="523"/>
      <c r="AC44" s="523"/>
      <c r="AD44" s="523"/>
      <c r="AE44" s="524" t="str">
        <f>基本情報入力シート!AD33</f>
        <v/>
      </c>
      <c r="AF44" s="524"/>
      <c r="AG44" s="524"/>
      <c r="AH44" s="524"/>
      <c r="AI44" s="524"/>
      <c r="AJ44" s="524"/>
    </row>
    <row r="45" spans="1:53" ht="15" customHeight="1">
      <c r="A45" s="525" t="s">
        <v>2143</v>
      </c>
      <c r="B45" s="526"/>
      <c r="C45" s="526"/>
      <c r="D45" s="526"/>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c r="AI45" s="526"/>
      <c r="AJ45" s="527"/>
    </row>
    <row r="46" spans="1:53">
      <c r="A46" s="528" t="s">
        <v>83</v>
      </c>
      <c r="B46" s="529"/>
      <c r="C46" s="529"/>
      <c r="D46" s="529"/>
      <c r="E46" s="529"/>
      <c r="F46" s="529"/>
      <c r="G46" s="529"/>
      <c r="H46" s="529"/>
      <c r="I46" s="529"/>
      <c r="J46" s="529"/>
      <c r="K46" s="529"/>
      <c r="L46" s="529"/>
      <c r="M46" s="529"/>
      <c r="N46" s="529"/>
      <c r="O46" s="529"/>
      <c r="P46" s="529"/>
      <c r="Q46" s="529"/>
      <c r="R46" s="529"/>
      <c r="S46" s="529"/>
      <c r="T46" s="529"/>
      <c r="U46" s="529"/>
      <c r="V46" s="529"/>
      <c r="W46" s="529"/>
      <c r="X46" s="529"/>
      <c r="Y46" s="529"/>
      <c r="Z46" s="529"/>
      <c r="AA46" s="529"/>
      <c r="AB46" s="529"/>
      <c r="AC46" s="529"/>
      <c r="AD46" s="529"/>
      <c r="AE46" s="524" t="str">
        <f>'様式第１号別紙２（補助金　個票）'!Q8</f>
        <v/>
      </c>
      <c r="AF46" s="524"/>
      <c r="AG46" s="524"/>
      <c r="AH46" s="524"/>
      <c r="AI46" s="524"/>
      <c r="AJ46" s="524"/>
      <c r="AR46" s="322"/>
    </row>
    <row r="47" spans="1:53" ht="14.4" customHeight="1">
      <c r="A47" s="331"/>
      <c r="B47" s="331"/>
      <c r="C47" s="331"/>
      <c r="D47" s="331"/>
      <c r="E47" s="331"/>
      <c r="F47" s="331"/>
      <c r="G47" s="331"/>
      <c r="H47" s="331"/>
      <c r="I47" s="331"/>
      <c r="J47" s="331"/>
      <c r="K47" s="331"/>
      <c r="L47" s="331"/>
      <c r="M47" s="331"/>
      <c r="N47" s="331"/>
      <c r="O47" s="331"/>
      <c r="P47" s="331"/>
      <c r="Q47" s="331"/>
      <c r="R47" s="331"/>
      <c r="S47" s="331"/>
      <c r="T47" s="331"/>
      <c r="U47" s="331"/>
      <c r="V47" s="331"/>
      <c r="W47" s="331"/>
      <c r="X47" s="331"/>
      <c r="Y47" s="331"/>
      <c r="Z47" s="331"/>
      <c r="AA47" s="331"/>
      <c r="AB47" s="331"/>
      <c r="AC47" s="331"/>
      <c r="AD47" s="331"/>
      <c r="AE47" s="331"/>
      <c r="AF47" s="331"/>
      <c r="AG47" s="331"/>
      <c r="AH47" s="331"/>
      <c r="AI47" s="331"/>
      <c r="AJ47" s="331"/>
    </row>
    <row r="48" spans="1:53" s="28" customFormat="1" ht="25.2" customHeight="1">
      <c r="A48" s="518" t="s">
        <v>84</v>
      </c>
      <c r="B48" s="518"/>
      <c r="C48" s="518"/>
      <c r="D48" s="518"/>
      <c r="E48" s="518"/>
      <c r="F48" s="518"/>
      <c r="G48" s="51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18"/>
      <c r="AJ48" s="518"/>
    </row>
    <row r="49" spans="1:48" s="28" customFormat="1" ht="20.399999999999999" customHeight="1" thickBot="1">
      <c r="A49" s="108" t="s">
        <v>2144</v>
      </c>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row>
    <row r="50" spans="1:48" ht="36.6" customHeight="1" thickBot="1">
      <c r="A50" s="511" t="s">
        <v>27</v>
      </c>
      <c r="B50" s="512"/>
      <c r="C50" s="519" t="s">
        <v>6332</v>
      </c>
      <c r="D50" s="520"/>
      <c r="E50" s="520"/>
      <c r="F50" s="520"/>
      <c r="G50" s="521"/>
      <c r="H50" s="519" t="s">
        <v>2145</v>
      </c>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1"/>
      <c r="AK50" s="508"/>
      <c r="AL50" s="509"/>
      <c r="AM50" s="509"/>
      <c r="AN50" s="509"/>
      <c r="AO50" s="509"/>
      <c r="AP50" s="509"/>
      <c r="AQ50" s="509"/>
      <c r="AR50" s="509"/>
      <c r="AS50" s="509"/>
      <c r="AT50" s="509"/>
      <c r="AU50" s="509"/>
      <c r="AV50" s="510"/>
    </row>
    <row r="51" spans="1:48" ht="31.95" customHeight="1" thickBot="1">
      <c r="A51" s="511" t="str">
        <f>AE1</f>
        <v>岩手県</v>
      </c>
      <c r="B51" s="512"/>
      <c r="C51" s="513">
        <f>IFERROR(SUMIF('様式第１号別紙２（補助金　個票）'!$D$11:$D$110, '様式第１号別紙１（補助金　総括表）'!A51, '様式第１号別紙２（補助金　個票）'!$L$11:$L$110), "未入力あり")</f>
        <v>0</v>
      </c>
      <c r="D51" s="514"/>
      <c r="E51" s="514"/>
      <c r="F51" s="514"/>
      <c r="G51" s="515"/>
      <c r="H51" s="516" t="s">
        <v>2146</v>
      </c>
      <c r="I51" s="517"/>
      <c r="J51" s="517"/>
      <c r="K51" s="517"/>
      <c r="L51" s="517"/>
      <c r="M51" s="517"/>
      <c r="N51" s="517"/>
      <c r="O51" s="517"/>
      <c r="P51" s="517"/>
      <c r="Q51" s="517"/>
      <c r="R51" s="517"/>
      <c r="S51" s="517"/>
      <c r="T51" s="517"/>
      <c r="U51" s="517"/>
      <c r="V51" s="517"/>
      <c r="W51" s="517"/>
      <c r="X51" s="517"/>
      <c r="Y51" s="517"/>
      <c r="Z51" s="517"/>
      <c r="AA51" s="517"/>
      <c r="AB51" s="517"/>
      <c r="AC51" s="517"/>
      <c r="AD51" s="517"/>
      <c r="AE51" s="352"/>
      <c r="AF51" s="352"/>
      <c r="AG51" s="319"/>
      <c r="AH51" s="352"/>
      <c r="AI51" s="352"/>
      <c r="AJ51" s="353"/>
    </row>
    <row r="52" spans="1:48" ht="8.4" customHeight="1">
      <c r="A52" s="41"/>
      <c r="B52" s="41"/>
      <c r="C52" s="43"/>
      <c r="D52" s="43"/>
      <c r="E52" s="43"/>
      <c r="F52" s="43"/>
      <c r="G52" s="43"/>
      <c r="H52" s="44"/>
      <c r="I52" s="44"/>
      <c r="J52" s="44"/>
      <c r="K52" s="44"/>
      <c r="L52" s="44"/>
      <c r="M52" s="44"/>
      <c r="N52" s="44"/>
      <c r="O52" s="44"/>
      <c r="P52" s="44"/>
      <c r="Q52" s="44"/>
      <c r="R52" s="44"/>
      <c r="S52" s="44"/>
      <c r="T52" s="45"/>
      <c r="U52" s="45"/>
      <c r="V52" s="45"/>
      <c r="W52" s="45"/>
      <c r="X52" s="45"/>
      <c r="Y52" s="45"/>
      <c r="Z52" s="45"/>
      <c r="AA52" s="45"/>
      <c r="AB52" s="45"/>
      <c r="AC52" s="45"/>
      <c r="AD52" s="45"/>
      <c r="AE52" s="45"/>
      <c r="AF52" s="45"/>
      <c r="AG52" s="45"/>
      <c r="AH52" s="45"/>
      <c r="AI52" s="45"/>
      <c r="AJ52" s="45"/>
    </row>
    <row r="53" spans="1:48" ht="24.6" customHeight="1"/>
    <row r="54" spans="1:48" ht="24.6" customHeight="1"/>
    <row r="55" spans="1:48" ht="61.2" customHeight="1"/>
    <row r="56" spans="1:48" s="17" customFormat="1" ht="29.4" customHeight="1"/>
    <row r="57" spans="1:48" ht="13.95" customHeight="1"/>
    <row r="58" spans="1:48" ht="13.95" customHeight="1"/>
    <row r="59" spans="1:48" ht="13.95" customHeight="1">
      <c r="A59" s="504"/>
      <c r="B59" s="504"/>
      <c r="C59" s="505"/>
      <c r="D59" s="505"/>
      <c r="E59" s="505"/>
      <c r="F59" s="505"/>
      <c r="G59" s="505"/>
      <c r="H59" s="506"/>
      <c r="I59" s="506"/>
      <c r="J59" s="506"/>
      <c r="K59" s="506"/>
      <c r="L59" s="506"/>
      <c r="M59" s="506"/>
      <c r="N59" s="506"/>
      <c r="O59" s="506"/>
      <c r="P59" s="506"/>
      <c r="Q59" s="506"/>
      <c r="R59" s="506"/>
      <c r="S59" s="506"/>
      <c r="T59" s="507"/>
      <c r="U59" s="507"/>
      <c r="V59" s="507"/>
      <c r="W59" s="507"/>
      <c r="X59" s="507"/>
      <c r="Y59" s="507"/>
      <c r="Z59" s="507"/>
      <c r="AA59" s="507"/>
      <c r="AB59" s="507"/>
      <c r="AC59" s="507"/>
      <c r="AD59" s="507"/>
      <c r="AE59" s="507"/>
      <c r="AF59" s="507"/>
      <c r="AG59" s="507"/>
      <c r="AH59" s="507"/>
      <c r="AI59" s="507"/>
      <c r="AJ59" s="507"/>
    </row>
    <row r="60" spans="1:48" ht="13.95" customHeight="1">
      <c r="A60" s="504"/>
      <c r="B60" s="504"/>
      <c r="C60" s="505"/>
      <c r="D60" s="505"/>
      <c r="E60" s="505"/>
      <c r="F60" s="505"/>
      <c r="G60" s="505"/>
      <c r="H60" s="506"/>
      <c r="I60" s="506"/>
      <c r="J60" s="506"/>
      <c r="K60" s="506"/>
      <c r="L60" s="506"/>
      <c r="M60" s="506"/>
      <c r="N60" s="506"/>
      <c r="O60" s="506"/>
      <c r="P60" s="506"/>
      <c r="Q60" s="506"/>
      <c r="R60" s="506"/>
      <c r="S60" s="506"/>
      <c r="T60" s="507"/>
      <c r="U60" s="507"/>
      <c r="V60" s="507"/>
      <c r="W60" s="507"/>
      <c r="X60" s="507"/>
      <c r="Y60" s="507"/>
      <c r="Z60" s="507"/>
      <c r="AA60" s="507"/>
      <c r="AB60" s="507"/>
      <c r="AC60" s="507"/>
      <c r="AD60" s="507"/>
      <c r="AE60" s="507"/>
      <c r="AF60" s="507"/>
      <c r="AG60" s="507"/>
      <c r="AH60" s="507"/>
      <c r="AI60" s="507"/>
      <c r="AJ60" s="507"/>
    </row>
    <row r="61" spans="1:48" ht="13.95" customHeight="1">
      <c r="A61" s="504"/>
      <c r="B61" s="504"/>
      <c r="C61" s="505"/>
      <c r="D61" s="505"/>
      <c r="E61" s="505"/>
      <c r="F61" s="505"/>
      <c r="G61" s="505"/>
      <c r="H61" s="506"/>
      <c r="I61" s="506"/>
      <c r="J61" s="506"/>
      <c r="K61" s="506"/>
      <c r="L61" s="506"/>
      <c r="M61" s="506"/>
      <c r="N61" s="506"/>
      <c r="O61" s="506"/>
      <c r="P61" s="506"/>
      <c r="Q61" s="506"/>
      <c r="R61" s="506"/>
      <c r="S61" s="506"/>
      <c r="T61" s="507"/>
      <c r="U61" s="507"/>
      <c r="V61" s="507"/>
      <c r="W61" s="507"/>
      <c r="X61" s="507"/>
      <c r="Y61" s="507"/>
      <c r="Z61" s="507"/>
      <c r="AA61" s="507"/>
      <c r="AB61" s="507"/>
      <c r="AC61" s="507"/>
      <c r="AD61" s="507"/>
      <c r="AE61" s="507"/>
      <c r="AF61" s="507"/>
      <c r="AG61" s="507"/>
      <c r="AH61" s="507"/>
      <c r="AI61" s="507"/>
      <c r="AJ61" s="507"/>
    </row>
    <row r="62" spans="1:48" ht="13.95" customHeight="1">
      <c r="A62" s="504"/>
      <c r="B62" s="504"/>
      <c r="C62" s="505"/>
      <c r="D62" s="505"/>
      <c r="E62" s="505"/>
      <c r="F62" s="505"/>
      <c r="G62" s="505"/>
      <c r="H62" s="506"/>
      <c r="I62" s="506"/>
      <c r="J62" s="506"/>
      <c r="K62" s="506"/>
      <c r="L62" s="506"/>
      <c r="M62" s="506"/>
      <c r="N62" s="506"/>
      <c r="O62" s="506"/>
      <c r="P62" s="506"/>
      <c r="Q62" s="506"/>
      <c r="R62" s="506"/>
      <c r="S62" s="506"/>
      <c r="T62" s="507"/>
      <c r="U62" s="507"/>
      <c r="V62" s="507"/>
      <c r="W62" s="507"/>
      <c r="X62" s="507"/>
      <c r="Y62" s="507"/>
      <c r="Z62" s="507"/>
      <c r="AA62" s="507"/>
      <c r="AB62" s="507"/>
      <c r="AC62" s="507"/>
      <c r="AD62" s="507"/>
      <c r="AE62" s="507"/>
      <c r="AF62" s="507"/>
      <c r="AG62" s="507"/>
      <c r="AH62" s="507"/>
      <c r="AI62" s="507"/>
      <c r="AJ62" s="507"/>
    </row>
    <row r="63" spans="1:48" ht="13.95" customHeight="1">
      <c r="A63" s="504"/>
      <c r="B63" s="504"/>
      <c r="C63" s="505"/>
      <c r="D63" s="505"/>
      <c r="E63" s="505"/>
      <c r="F63" s="505"/>
      <c r="G63" s="505"/>
      <c r="H63" s="506"/>
      <c r="I63" s="506"/>
      <c r="J63" s="506"/>
      <c r="K63" s="506"/>
      <c r="L63" s="506"/>
      <c r="M63" s="506"/>
      <c r="N63" s="506"/>
      <c r="O63" s="506"/>
      <c r="P63" s="506"/>
      <c r="Q63" s="506"/>
      <c r="R63" s="506"/>
      <c r="S63" s="506"/>
      <c r="T63" s="507"/>
      <c r="U63" s="507"/>
      <c r="V63" s="507"/>
      <c r="W63" s="507"/>
      <c r="X63" s="507"/>
      <c r="Y63" s="507"/>
      <c r="Z63" s="507"/>
      <c r="AA63" s="507"/>
      <c r="AB63" s="507"/>
      <c r="AC63" s="507"/>
      <c r="AD63" s="507"/>
      <c r="AE63" s="507"/>
      <c r="AF63" s="507"/>
      <c r="AG63" s="507"/>
      <c r="AH63" s="507"/>
      <c r="AI63" s="507"/>
      <c r="AJ63" s="507"/>
    </row>
    <row r="64" spans="1:48" ht="13.95" customHeight="1">
      <c r="A64" s="504"/>
      <c r="B64" s="504"/>
      <c r="C64" s="505"/>
      <c r="D64" s="505"/>
      <c r="E64" s="505"/>
      <c r="F64" s="505"/>
      <c r="G64" s="505"/>
      <c r="H64" s="506"/>
      <c r="I64" s="506"/>
      <c r="J64" s="506"/>
      <c r="K64" s="506"/>
      <c r="L64" s="506"/>
      <c r="M64" s="506"/>
      <c r="N64" s="506"/>
      <c r="O64" s="506"/>
      <c r="P64" s="506"/>
      <c r="Q64" s="506"/>
      <c r="R64" s="506"/>
      <c r="S64" s="506"/>
      <c r="T64" s="507"/>
      <c r="U64" s="507"/>
      <c r="V64" s="507"/>
      <c r="W64" s="507"/>
      <c r="X64" s="507"/>
      <c r="Y64" s="507"/>
      <c r="Z64" s="507"/>
      <c r="AA64" s="507"/>
      <c r="AB64" s="507"/>
      <c r="AC64" s="507"/>
      <c r="AD64" s="507"/>
      <c r="AE64" s="507"/>
      <c r="AF64" s="507"/>
      <c r="AG64" s="507"/>
      <c r="AH64" s="507"/>
      <c r="AI64" s="507"/>
      <c r="AJ64" s="507"/>
    </row>
    <row r="65" spans="1:36" ht="13.95" customHeight="1">
      <c r="A65" s="504"/>
      <c r="B65" s="504"/>
      <c r="C65" s="505"/>
      <c r="D65" s="505"/>
      <c r="E65" s="505"/>
      <c r="F65" s="505"/>
      <c r="G65" s="505"/>
      <c r="H65" s="506"/>
      <c r="I65" s="506"/>
      <c r="J65" s="506"/>
      <c r="K65" s="506"/>
      <c r="L65" s="506"/>
      <c r="M65" s="506"/>
      <c r="N65" s="506"/>
      <c r="O65" s="506"/>
      <c r="P65" s="506"/>
      <c r="Q65" s="506"/>
      <c r="R65" s="506"/>
      <c r="S65" s="506"/>
      <c r="T65" s="507"/>
      <c r="U65" s="507"/>
      <c r="V65" s="507"/>
      <c r="W65" s="507"/>
      <c r="X65" s="507"/>
      <c r="Y65" s="507"/>
      <c r="Z65" s="507"/>
      <c r="AA65" s="507"/>
      <c r="AB65" s="507"/>
      <c r="AC65" s="507"/>
      <c r="AD65" s="507"/>
      <c r="AE65" s="507"/>
      <c r="AF65" s="507"/>
      <c r="AG65" s="507"/>
      <c r="AH65" s="507"/>
      <c r="AI65" s="507"/>
      <c r="AJ65" s="507"/>
    </row>
    <row r="66" spans="1:36" ht="13.95" customHeight="1">
      <c r="A66" s="504"/>
      <c r="B66" s="504"/>
      <c r="C66" s="505"/>
      <c r="D66" s="505"/>
      <c r="E66" s="505"/>
      <c r="F66" s="505"/>
      <c r="G66" s="505"/>
      <c r="H66" s="506"/>
      <c r="I66" s="506"/>
      <c r="J66" s="506"/>
      <c r="K66" s="506"/>
      <c r="L66" s="506"/>
      <c r="M66" s="506"/>
      <c r="N66" s="506"/>
      <c r="O66" s="506"/>
      <c r="P66" s="506"/>
      <c r="Q66" s="506"/>
      <c r="R66" s="506"/>
      <c r="S66" s="506"/>
      <c r="T66" s="507"/>
      <c r="U66" s="507"/>
      <c r="V66" s="507"/>
      <c r="W66" s="507"/>
      <c r="X66" s="507"/>
      <c r="Y66" s="507"/>
      <c r="Z66" s="507"/>
      <c r="AA66" s="507"/>
      <c r="AB66" s="507"/>
      <c r="AC66" s="507"/>
      <c r="AD66" s="507"/>
      <c r="AE66" s="507"/>
      <c r="AF66" s="507"/>
      <c r="AG66" s="507"/>
      <c r="AH66" s="507"/>
      <c r="AI66" s="507"/>
      <c r="AJ66" s="507"/>
    </row>
    <row r="67" spans="1:36" ht="13.95" customHeight="1">
      <c r="A67" s="504"/>
      <c r="B67" s="504"/>
      <c r="C67" s="505"/>
      <c r="D67" s="505"/>
      <c r="E67" s="505"/>
      <c r="F67" s="505"/>
      <c r="G67" s="505"/>
      <c r="H67" s="506"/>
      <c r="I67" s="506"/>
      <c r="J67" s="506"/>
      <c r="K67" s="506"/>
      <c r="L67" s="506"/>
      <c r="M67" s="506"/>
      <c r="N67" s="506"/>
      <c r="O67" s="506"/>
      <c r="P67" s="506"/>
      <c r="Q67" s="506"/>
      <c r="R67" s="506"/>
      <c r="S67" s="506"/>
      <c r="T67" s="507"/>
      <c r="U67" s="507"/>
      <c r="V67" s="507"/>
      <c r="W67" s="507"/>
      <c r="X67" s="507"/>
      <c r="Y67" s="507"/>
      <c r="Z67" s="507"/>
      <c r="AA67" s="507"/>
      <c r="AB67" s="507"/>
      <c r="AC67" s="507"/>
      <c r="AD67" s="507"/>
      <c r="AE67" s="507"/>
      <c r="AF67" s="507"/>
      <c r="AG67" s="507"/>
      <c r="AH67" s="507"/>
      <c r="AI67" s="507"/>
      <c r="AJ67" s="507"/>
    </row>
    <row r="68" spans="1:36" ht="13.95" customHeight="1">
      <c r="A68" s="504"/>
      <c r="B68" s="504"/>
      <c r="C68" s="505"/>
      <c r="D68" s="505"/>
      <c r="E68" s="505"/>
      <c r="F68" s="505"/>
      <c r="G68" s="505"/>
      <c r="H68" s="506"/>
      <c r="I68" s="506"/>
      <c r="J68" s="506"/>
      <c r="K68" s="506"/>
      <c r="L68" s="506"/>
      <c r="M68" s="506"/>
      <c r="N68" s="506"/>
      <c r="O68" s="506"/>
      <c r="P68" s="506"/>
      <c r="Q68" s="506"/>
      <c r="R68" s="506"/>
      <c r="S68" s="506"/>
      <c r="T68" s="507"/>
      <c r="U68" s="507"/>
      <c r="V68" s="507"/>
      <c r="W68" s="507"/>
      <c r="X68" s="507"/>
      <c r="Y68" s="507"/>
      <c r="Z68" s="507"/>
      <c r="AA68" s="507"/>
      <c r="AB68" s="507"/>
      <c r="AC68" s="507"/>
      <c r="AD68" s="507"/>
      <c r="AE68" s="507"/>
      <c r="AF68" s="507"/>
      <c r="AG68" s="507"/>
      <c r="AH68" s="507"/>
      <c r="AI68" s="507"/>
      <c r="AJ68" s="507"/>
    </row>
    <row r="69" spans="1:36" ht="13.95" customHeight="1">
      <c r="A69" s="504"/>
      <c r="B69" s="504"/>
      <c r="C69" s="505"/>
      <c r="D69" s="505"/>
      <c r="E69" s="505"/>
      <c r="F69" s="505"/>
      <c r="G69" s="505"/>
      <c r="H69" s="506"/>
      <c r="I69" s="506"/>
      <c r="J69" s="506"/>
      <c r="K69" s="506"/>
      <c r="L69" s="506"/>
      <c r="M69" s="506"/>
      <c r="N69" s="506"/>
      <c r="O69" s="506"/>
      <c r="P69" s="506"/>
      <c r="Q69" s="506"/>
      <c r="R69" s="506"/>
      <c r="S69" s="506"/>
      <c r="T69" s="507"/>
      <c r="U69" s="507"/>
      <c r="V69" s="507"/>
      <c r="W69" s="507"/>
      <c r="X69" s="507"/>
      <c r="Y69" s="507"/>
      <c r="Z69" s="507"/>
      <c r="AA69" s="507"/>
      <c r="AB69" s="507"/>
      <c r="AC69" s="507"/>
      <c r="AD69" s="507"/>
      <c r="AE69" s="507"/>
      <c r="AF69" s="507"/>
      <c r="AG69" s="507"/>
      <c r="AH69" s="507"/>
      <c r="AI69" s="507"/>
      <c r="AJ69" s="507"/>
    </row>
    <row r="70" spans="1:36" ht="13.95" customHeight="1">
      <c r="A70" s="504"/>
      <c r="B70" s="504"/>
      <c r="C70" s="505"/>
      <c r="D70" s="505"/>
      <c r="E70" s="505"/>
      <c r="F70" s="505"/>
      <c r="G70" s="505"/>
      <c r="H70" s="506"/>
      <c r="I70" s="506"/>
      <c r="J70" s="506"/>
      <c r="K70" s="506"/>
      <c r="L70" s="506"/>
      <c r="M70" s="506"/>
      <c r="N70" s="506"/>
      <c r="O70" s="506"/>
      <c r="P70" s="506"/>
      <c r="Q70" s="506"/>
      <c r="R70" s="506"/>
      <c r="S70" s="506"/>
      <c r="T70" s="507"/>
      <c r="U70" s="507"/>
      <c r="V70" s="507"/>
      <c r="W70" s="507"/>
      <c r="X70" s="507"/>
      <c r="Y70" s="507"/>
      <c r="Z70" s="507"/>
      <c r="AA70" s="507"/>
      <c r="AB70" s="507"/>
      <c r="AC70" s="507"/>
      <c r="AD70" s="507"/>
      <c r="AE70" s="507"/>
      <c r="AF70" s="507"/>
      <c r="AG70" s="507"/>
      <c r="AH70" s="507"/>
      <c r="AI70" s="507"/>
      <c r="AJ70" s="507"/>
    </row>
    <row r="71" spans="1:36" ht="13.95" customHeight="1">
      <c r="A71" s="504"/>
      <c r="B71" s="504"/>
      <c r="C71" s="505"/>
      <c r="D71" s="505"/>
      <c r="E71" s="505"/>
      <c r="F71" s="505"/>
      <c r="G71" s="505"/>
      <c r="H71" s="506"/>
      <c r="I71" s="506"/>
      <c r="J71" s="506"/>
      <c r="K71" s="506"/>
      <c r="L71" s="506"/>
      <c r="M71" s="506"/>
      <c r="N71" s="506"/>
      <c r="O71" s="506"/>
      <c r="P71" s="506"/>
      <c r="Q71" s="506"/>
      <c r="R71" s="506"/>
      <c r="S71" s="506"/>
      <c r="T71" s="507"/>
      <c r="U71" s="507"/>
      <c r="V71" s="507"/>
      <c r="W71" s="507"/>
      <c r="X71" s="507"/>
      <c r="Y71" s="507"/>
      <c r="Z71" s="507"/>
      <c r="AA71" s="507"/>
      <c r="AB71" s="507"/>
      <c r="AC71" s="507"/>
      <c r="AD71" s="507"/>
      <c r="AE71" s="507"/>
      <c r="AF71" s="507"/>
      <c r="AG71" s="507"/>
      <c r="AH71" s="507"/>
      <c r="AI71" s="507"/>
      <c r="AJ71" s="507"/>
    </row>
    <row r="72" spans="1:36" ht="13.95" customHeight="1">
      <c r="A72" s="504"/>
      <c r="B72" s="504"/>
      <c r="C72" s="505"/>
      <c r="D72" s="505"/>
      <c r="E72" s="505"/>
      <c r="F72" s="505"/>
      <c r="G72" s="505"/>
      <c r="H72" s="506"/>
      <c r="I72" s="506"/>
      <c r="J72" s="506"/>
      <c r="K72" s="506"/>
      <c r="L72" s="506"/>
      <c r="M72" s="506"/>
      <c r="N72" s="506"/>
      <c r="O72" s="506"/>
      <c r="P72" s="506"/>
      <c r="Q72" s="506"/>
      <c r="R72" s="506"/>
      <c r="S72" s="506"/>
      <c r="T72" s="507"/>
      <c r="U72" s="507"/>
      <c r="V72" s="507"/>
      <c r="W72" s="507"/>
      <c r="X72" s="507"/>
      <c r="Y72" s="507"/>
      <c r="Z72" s="507"/>
      <c r="AA72" s="507"/>
      <c r="AB72" s="507"/>
      <c r="AC72" s="507"/>
      <c r="AD72" s="507"/>
      <c r="AE72" s="507"/>
      <c r="AF72" s="507"/>
      <c r="AG72" s="507"/>
      <c r="AH72" s="507"/>
      <c r="AI72" s="507"/>
      <c r="AJ72" s="507"/>
    </row>
    <row r="73" spans="1:36" ht="13.95" customHeight="1">
      <c r="A73" s="504"/>
      <c r="B73" s="504"/>
      <c r="C73" s="505"/>
      <c r="D73" s="505"/>
      <c r="E73" s="505"/>
      <c r="F73" s="505"/>
      <c r="G73" s="505"/>
      <c r="H73" s="506"/>
      <c r="I73" s="506"/>
      <c r="J73" s="506"/>
      <c r="K73" s="506"/>
      <c r="L73" s="506"/>
      <c r="M73" s="506"/>
      <c r="N73" s="506"/>
      <c r="O73" s="506"/>
      <c r="P73" s="506"/>
      <c r="Q73" s="506"/>
      <c r="R73" s="506"/>
      <c r="S73" s="506"/>
      <c r="T73" s="507"/>
      <c r="U73" s="507"/>
      <c r="V73" s="507"/>
      <c r="W73" s="507"/>
      <c r="X73" s="507"/>
      <c r="Y73" s="507"/>
      <c r="Z73" s="507"/>
      <c r="AA73" s="507"/>
      <c r="AB73" s="507"/>
      <c r="AC73" s="507"/>
      <c r="AD73" s="507"/>
      <c r="AE73" s="507"/>
      <c r="AF73" s="507"/>
      <c r="AG73" s="507"/>
      <c r="AH73" s="507"/>
      <c r="AI73" s="507"/>
      <c r="AJ73" s="507"/>
    </row>
    <row r="74" spans="1:36" ht="13.95" customHeight="1">
      <c r="A74" s="504"/>
      <c r="B74" s="504"/>
      <c r="C74" s="505"/>
      <c r="D74" s="505"/>
      <c r="E74" s="505"/>
      <c r="F74" s="505"/>
      <c r="G74" s="505"/>
      <c r="H74" s="506"/>
      <c r="I74" s="506"/>
      <c r="J74" s="506"/>
      <c r="K74" s="506"/>
      <c r="L74" s="506"/>
      <c r="M74" s="506"/>
      <c r="N74" s="506"/>
      <c r="O74" s="506"/>
      <c r="P74" s="506"/>
      <c r="Q74" s="506"/>
      <c r="R74" s="506"/>
      <c r="S74" s="506"/>
      <c r="T74" s="507"/>
      <c r="U74" s="507"/>
      <c r="V74" s="507"/>
      <c r="W74" s="507"/>
      <c r="X74" s="507"/>
      <c r="Y74" s="507"/>
      <c r="Z74" s="507"/>
      <c r="AA74" s="507"/>
      <c r="AB74" s="507"/>
      <c r="AC74" s="507"/>
      <c r="AD74" s="507"/>
      <c r="AE74" s="507"/>
      <c r="AF74" s="507"/>
      <c r="AG74" s="507"/>
      <c r="AH74" s="507"/>
      <c r="AI74" s="507"/>
      <c r="AJ74" s="507"/>
    </row>
    <row r="75" spans="1:36" ht="13.95" customHeight="1">
      <c r="A75" s="504"/>
      <c r="B75" s="504"/>
      <c r="C75" s="505"/>
      <c r="D75" s="505"/>
      <c r="E75" s="505"/>
      <c r="F75" s="505"/>
      <c r="G75" s="505"/>
      <c r="H75" s="506"/>
      <c r="I75" s="506"/>
      <c r="J75" s="506"/>
      <c r="K75" s="506"/>
      <c r="L75" s="506"/>
      <c r="M75" s="506"/>
      <c r="N75" s="506"/>
      <c r="O75" s="506"/>
      <c r="P75" s="506"/>
      <c r="Q75" s="506"/>
      <c r="R75" s="506"/>
      <c r="S75" s="506"/>
      <c r="T75" s="507"/>
      <c r="U75" s="507"/>
      <c r="V75" s="507"/>
      <c r="W75" s="507"/>
      <c r="X75" s="507"/>
      <c r="Y75" s="507"/>
      <c r="Z75" s="507"/>
      <c r="AA75" s="507"/>
      <c r="AB75" s="507"/>
      <c r="AC75" s="507"/>
      <c r="AD75" s="507"/>
      <c r="AE75" s="507"/>
      <c r="AF75" s="507"/>
      <c r="AG75" s="507"/>
      <c r="AH75" s="507"/>
      <c r="AI75" s="507"/>
      <c r="AJ75" s="507"/>
    </row>
    <row r="76" spans="1:36" ht="13.95" customHeight="1">
      <c r="A76" s="504"/>
      <c r="B76" s="504"/>
      <c r="C76" s="505"/>
      <c r="D76" s="505"/>
      <c r="E76" s="505"/>
      <c r="F76" s="505"/>
      <c r="G76" s="505"/>
      <c r="H76" s="506"/>
      <c r="I76" s="506"/>
      <c r="J76" s="506"/>
      <c r="K76" s="506"/>
      <c r="L76" s="506"/>
      <c r="M76" s="506"/>
      <c r="N76" s="506"/>
      <c r="O76" s="506"/>
      <c r="P76" s="506"/>
      <c r="Q76" s="506"/>
      <c r="R76" s="506"/>
      <c r="S76" s="506"/>
      <c r="T76" s="507"/>
      <c r="U76" s="507"/>
      <c r="V76" s="507"/>
      <c r="W76" s="507"/>
      <c r="X76" s="507"/>
      <c r="Y76" s="507"/>
      <c r="Z76" s="507"/>
      <c r="AA76" s="507"/>
      <c r="AB76" s="507"/>
      <c r="AC76" s="507"/>
      <c r="AD76" s="507"/>
      <c r="AE76" s="507"/>
      <c r="AF76" s="507"/>
      <c r="AG76" s="507"/>
      <c r="AH76" s="507"/>
      <c r="AI76" s="507"/>
      <c r="AJ76" s="507"/>
    </row>
    <row r="77" spans="1:36" ht="13.95" customHeight="1">
      <c r="A77" s="504"/>
      <c r="B77" s="504"/>
      <c r="C77" s="505"/>
      <c r="D77" s="505"/>
      <c r="E77" s="505"/>
      <c r="F77" s="505"/>
      <c r="G77" s="505"/>
      <c r="H77" s="506"/>
      <c r="I77" s="506"/>
      <c r="J77" s="506"/>
      <c r="K77" s="506"/>
      <c r="L77" s="506"/>
      <c r="M77" s="506"/>
      <c r="N77" s="506"/>
      <c r="O77" s="506"/>
      <c r="P77" s="506"/>
      <c r="Q77" s="506"/>
      <c r="R77" s="506"/>
      <c r="S77" s="506"/>
      <c r="T77" s="507"/>
      <c r="U77" s="507"/>
      <c r="V77" s="507"/>
      <c r="W77" s="507"/>
      <c r="X77" s="507"/>
      <c r="Y77" s="507"/>
      <c r="Z77" s="507"/>
      <c r="AA77" s="507"/>
      <c r="AB77" s="507"/>
      <c r="AC77" s="507"/>
      <c r="AD77" s="507"/>
      <c r="AE77" s="507"/>
      <c r="AF77" s="507"/>
      <c r="AG77" s="507"/>
      <c r="AH77" s="507"/>
      <c r="AI77" s="507"/>
      <c r="AJ77" s="507"/>
    </row>
    <row r="78" spans="1:36" ht="13.95" customHeight="1">
      <c r="A78" s="504"/>
      <c r="B78" s="504"/>
      <c r="C78" s="505"/>
      <c r="D78" s="505"/>
      <c r="E78" s="505"/>
      <c r="F78" s="505"/>
      <c r="G78" s="505"/>
      <c r="H78" s="506"/>
      <c r="I78" s="506"/>
      <c r="J78" s="506"/>
      <c r="K78" s="506"/>
      <c r="L78" s="506"/>
      <c r="M78" s="506"/>
      <c r="N78" s="506"/>
      <c r="O78" s="506"/>
      <c r="P78" s="506"/>
      <c r="Q78" s="506"/>
      <c r="R78" s="506"/>
      <c r="S78" s="506"/>
      <c r="T78" s="507"/>
      <c r="U78" s="507"/>
      <c r="V78" s="507"/>
      <c r="W78" s="507"/>
      <c r="X78" s="507"/>
      <c r="Y78" s="507"/>
      <c r="Z78" s="507"/>
      <c r="AA78" s="507"/>
      <c r="AB78" s="507"/>
      <c r="AC78" s="507"/>
      <c r="AD78" s="507"/>
      <c r="AE78" s="507"/>
      <c r="AF78" s="507"/>
      <c r="AG78" s="507"/>
      <c r="AH78" s="507"/>
      <c r="AI78" s="507"/>
      <c r="AJ78" s="507"/>
    </row>
    <row r="79" spans="1:36" ht="13.95" customHeight="1">
      <c r="A79" s="504"/>
      <c r="B79" s="504"/>
      <c r="C79" s="505"/>
      <c r="D79" s="505"/>
      <c r="E79" s="505"/>
      <c r="F79" s="505"/>
      <c r="G79" s="505"/>
      <c r="H79" s="506"/>
      <c r="I79" s="506"/>
      <c r="J79" s="506"/>
      <c r="K79" s="506"/>
      <c r="L79" s="506"/>
      <c r="M79" s="506"/>
      <c r="N79" s="506"/>
      <c r="O79" s="506"/>
      <c r="P79" s="506"/>
      <c r="Q79" s="506"/>
      <c r="R79" s="506"/>
      <c r="S79" s="506"/>
      <c r="T79" s="507"/>
      <c r="U79" s="507"/>
      <c r="V79" s="507"/>
      <c r="W79" s="507"/>
      <c r="X79" s="507"/>
      <c r="Y79" s="507"/>
      <c r="Z79" s="507"/>
      <c r="AA79" s="507"/>
      <c r="AB79" s="507"/>
      <c r="AC79" s="507"/>
      <c r="AD79" s="507"/>
      <c r="AE79" s="507"/>
      <c r="AF79" s="507"/>
      <c r="AG79" s="507"/>
      <c r="AH79" s="507"/>
      <c r="AI79" s="507"/>
      <c r="AJ79" s="507"/>
    </row>
    <row r="80" spans="1:36" ht="13.95" customHeight="1">
      <c r="A80" s="504"/>
      <c r="B80" s="504"/>
      <c r="C80" s="505"/>
      <c r="D80" s="505"/>
      <c r="E80" s="505"/>
      <c r="F80" s="505"/>
      <c r="G80" s="505"/>
      <c r="H80" s="506"/>
      <c r="I80" s="506"/>
      <c r="J80" s="506"/>
      <c r="K80" s="506"/>
      <c r="L80" s="506"/>
      <c r="M80" s="506"/>
      <c r="N80" s="506"/>
      <c r="O80" s="506"/>
      <c r="P80" s="506"/>
      <c r="Q80" s="506"/>
      <c r="R80" s="506"/>
      <c r="S80" s="506"/>
      <c r="T80" s="507"/>
      <c r="U80" s="507"/>
      <c r="V80" s="507"/>
      <c r="W80" s="507"/>
      <c r="X80" s="507"/>
      <c r="Y80" s="507"/>
      <c r="Z80" s="507"/>
      <c r="AA80" s="507"/>
      <c r="AB80" s="507"/>
      <c r="AC80" s="507"/>
      <c r="AD80" s="507"/>
      <c r="AE80" s="507"/>
      <c r="AF80" s="507"/>
      <c r="AG80" s="507"/>
      <c r="AH80" s="507"/>
      <c r="AI80" s="507"/>
      <c r="AJ80" s="507"/>
    </row>
    <row r="81" spans="1:36" ht="13.95" customHeight="1">
      <c r="A81" s="504"/>
      <c r="B81" s="504"/>
      <c r="C81" s="505"/>
      <c r="D81" s="505"/>
      <c r="E81" s="505"/>
      <c r="F81" s="505"/>
      <c r="G81" s="505"/>
      <c r="H81" s="506"/>
      <c r="I81" s="506"/>
      <c r="J81" s="506"/>
      <c r="K81" s="506"/>
      <c r="L81" s="506"/>
      <c r="M81" s="506"/>
      <c r="N81" s="506"/>
      <c r="O81" s="506"/>
      <c r="P81" s="506"/>
      <c r="Q81" s="506"/>
      <c r="R81" s="506"/>
      <c r="S81" s="506"/>
      <c r="T81" s="507"/>
      <c r="U81" s="507"/>
      <c r="V81" s="507"/>
      <c r="W81" s="507"/>
      <c r="X81" s="507"/>
      <c r="Y81" s="507"/>
      <c r="Z81" s="507"/>
      <c r="AA81" s="507"/>
      <c r="AB81" s="507"/>
      <c r="AC81" s="507"/>
      <c r="AD81" s="507"/>
      <c r="AE81" s="507"/>
      <c r="AF81" s="507"/>
      <c r="AG81" s="507"/>
      <c r="AH81" s="507"/>
      <c r="AI81" s="507"/>
      <c r="AJ81" s="507"/>
    </row>
    <row r="82" spans="1:36" ht="13.95" customHeight="1">
      <c r="A82" s="504"/>
      <c r="B82" s="504"/>
      <c r="C82" s="505"/>
      <c r="D82" s="505"/>
      <c r="E82" s="505"/>
      <c r="F82" s="505"/>
      <c r="G82" s="505"/>
      <c r="H82" s="506"/>
      <c r="I82" s="506"/>
      <c r="J82" s="506"/>
      <c r="K82" s="506"/>
      <c r="L82" s="506"/>
      <c r="M82" s="506"/>
      <c r="N82" s="506"/>
      <c r="O82" s="506"/>
      <c r="P82" s="506"/>
      <c r="Q82" s="506"/>
      <c r="R82" s="506"/>
      <c r="S82" s="506"/>
      <c r="T82" s="507"/>
      <c r="U82" s="507"/>
      <c r="V82" s="507"/>
      <c r="W82" s="507"/>
      <c r="X82" s="507"/>
      <c r="Y82" s="507"/>
      <c r="Z82" s="507"/>
      <c r="AA82" s="507"/>
      <c r="AB82" s="507"/>
      <c r="AC82" s="507"/>
      <c r="AD82" s="507"/>
      <c r="AE82" s="507"/>
      <c r="AF82" s="507"/>
      <c r="AG82" s="507"/>
      <c r="AH82" s="507"/>
      <c r="AI82" s="507"/>
      <c r="AJ82" s="507"/>
    </row>
    <row r="83" spans="1:36" ht="13.95" customHeight="1">
      <c r="A83" s="504"/>
      <c r="B83" s="504"/>
      <c r="C83" s="505"/>
      <c r="D83" s="505"/>
      <c r="E83" s="505"/>
      <c r="F83" s="505"/>
      <c r="G83" s="505"/>
      <c r="H83" s="506"/>
      <c r="I83" s="506"/>
      <c r="J83" s="506"/>
      <c r="K83" s="506"/>
      <c r="L83" s="506"/>
      <c r="M83" s="506"/>
      <c r="N83" s="506"/>
      <c r="O83" s="506"/>
      <c r="P83" s="506"/>
      <c r="Q83" s="506"/>
      <c r="R83" s="506"/>
      <c r="S83" s="506"/>
      <c r="T83" s="507"/>
      <c r="U83" s="507"/>
      <c r="V83" s="507"/>
      <c r="W83" s="507"/>
      <c r="X83" s="507"/>
      <c r="Y83" s="507"/>
      <c r="Z83" s="507"/>
      <c r="AA83" s="507"/>
      <c r="AB83" s="507"/>
      <c r="AC83" s="507"/>
      <c r="AD83" s="507"/>
      <c r="AE83" s="507"/>
      <c r="AF83" s="507"/>
      <c r="AG83" s="507"/>
      <c r="AH83" s="507"/>
      <c r="AI83" s="507"/>
      <c r="AJ83" s="507"/>
    </row>
    <row r="84" spans="1:36" ht="13.95" customHeight="1">
      <c r="A84" s="504"/>
      <c r="B84" s="504"/>
      <c r="C84" s="505"/>
      <c r="D84" s="505"/>
      <c r="E84" s="505"/>
      <c r="F84" s="505"/>
      <c r="G84" s="505"/>
      <c r="H84" s="506"/>
      <c r="I84" s="506"/>
      <c r="J84" s="506"/>
      <c r="K84" s="506"/>
      <c r="L84" s="506"/>
      <c r="M84" s="506"/>
      <c r="N84" s="506"/>
      <c r="O84" s="506"/>
      <c r="P84" s="506"/>
      <c r="Q84" s="506"/>
      <c r="R84" s="506"/>
      <c r="S84" s="506"/>
      <c r="T84" s="507"/>
      <c r="U84" s="507"/>
      <c r="V84" s="507"/>
      <c r="W84" s="507"/>
      <c r="X84" s="507"/>
      <c r="Y84" s="507"/>
      <c r="Z84" s="507"/>
      <c r="AA84" s="507"/>
      <c r="AB84" s="507"/>
      <c r="AC84" s="507"/>
      <c r="AD84" s="507"/>
      <c r="AE84" s="507"/>
      <c r="AF84" s="507"/>
      <c r="AG84" s="507"/>
      <c r="AH84" s="507"/>
      <c r="AI84" s="507"/>
      <c r="AJ84" s="507"/>
    </row>
    <row r="85" spans="1:36" ht="13.95" customHeight="1">
      <c r="A85" s="504"/>
      <c r="B85" s="504"/>
      <c r="C85" s="505"/>
      <c r="D85" s="505"/>
      <c r="E85" s="505"/>
      <c r="F85" s="505"/>
      <c r="G85" s="505"/>
      <c r="H85" s="506"/>
      <c r="I85" s="506"/>
      <c r="J85" s="506"/>
      <c r="K85" s="506"/>
      <c r="L85" s="506"/>
      <c r="M85" s="506"/>
      <c r="N85" s="506"/>
      <c r="O85" s="506"/>
      <c r="P85" s="506"/>
      <c r="Q85" s="506"/>
      <c r="R85" s="506"/>
      <c r="S85" s="506"/>
      <c r="T85" s="507"/>
      <c r="U85" s="507"/>
      <c r="V85" s="507"/>
      <c r="W85" s="507"/>
      <c r="X85" s="507"/>
      <c r="Y85" s="507"/>
      <c r="Z85" s="507"/>
      <c r="AA85" s="507"/>
      <c r="AB85" s="507"/>
      <c r="AC85" s="507"/>
      <c r="AD85" s="507"/>
      <c r="AE85" s="507"/>
      <c r="AF85" s="507"/>
      <c r="AG85" s="507"/>
      <c r="AH85" s="507"/>
      <c r="AI85" s="507"/>
      <c r="AJ85" s="507"/>
    </row>
    <row r="86" spans="1:36" ht="13.95" customHeight="1">
      <c r="A86" s="504"/>
      <c r="B86" s="504"/>
      <c r="C86" s="505"/>
      <c r="D86" s="505"/>
      <c r="E86" s="505"/>
      <c r="F86" s="505"/>
      <c r="G86" s="505"/>
      <c r="H86" s="506"/>
      <c r="I86" s="506"/>
      <c r="J86" s="506"/>
      <c r="K86" s="506"/>
      <c r="L86" s="506"/>
      <c r="M86" s="506"/>
      <c r="N86" s="506"/>
      <c r="O86" s="506"/>
      <c r="P86" s="506"/>
      <c r="Q86" s="506"/>
      <c r="R86" s="506"/>
      <c r="S86" s="506"/>
      <c r="T86" s="507"/>
      <c r="U86" s="507"/>
      <c r="V86" s="507"/>
      <c r="W86" s="507"/>
      <c r="X86" s="507"/>
      <c r="Y86" s="507"/>
      <c r="Z86" s="507"/>
      <c r="AA86" s="507"/>
      <c r="AB86" s="507"/>
      <c r="AC86" s="507"/>
      <c r="AD86" s="507"/>
      <c r="AE86" s="507"/>
      <c r="AF86" s="507"/>
      <c r="AG86" s="507"/>
      <c r="AH86" s="507"/>
      <c r="AI86" s="507"/>
      <c r="AJ86" s="507"/>
    </row>
    <row r="87" spans="1:36" ht="13.95" customHeight="1">
      <c r="A87" s="504"/>
      <c r="B87" s="504"/>
      <c r="C87" s="505"/>
      <c r="D87" s="505"/>
      <c r="E87" s="505"/>
      <c r="F87" s="505"/>
      <c r="G87" s="505"/>
      <c r="H87" s="506"/>
      <c r="I87" s="506"/>
      <c r="J87" s="506"/>
      <c r="K87" s="506"/>
      <c r="L87" s="506"/>
      <c r="M87" s="506"/>
      <c r="N87" s="506"/>
      <c r="O87" s="506"/>
      <c r="P87" s="506"/>
      <c r="Q87" s="506"/>
      <c r="R87" s="506"/>
      <c r="S87" s="506"/>
      <c r="T87" s="507"/>
      <c r="U87" s="507"/>
      <c r="V87" s="507"/>
      <c r="W87" s="507"/>
      <c r="X87" s="507"/>
      <c r="Y87" s="507"/>
      <c r="Z87" s="507"/>
      <c r="AA87" s="507"/>
      <c r="AB87" s="507"/>
      <c r="AC87" s="507"/>
      <c r="AD87" s="507"/>
      <c r="AE87" s="507"/>
      <c r="AF87" s="507"/>
      <c r="AG87" s="507"/>
      <c r="AH87" s="507"/>
      <c r="AI87" s="507"/>
      <c r="AJ87" s="507"/>
    </row>
    <row r="88" spans="1:36" ht="13.95" customHeight="1">
      <c r="A88" s="504"/>
      <c r="B88" s="504"/>
      <c r="C88" s="505"/>
      <c r="D88" s="505"/>
      <c r="E88" s="505"/>
      <c r="F88" s="505"/>
      <c r="G88" s="505"/>
      <c r="H88" s="506"/>
      <c r="I88" s="506"/>
      <c r="J88" s="506"/>
      <c r="K88" s="506"/>
      <c r="L88" s="506"/>
      <c r="M88" s="506"/>
      <c r="N88" s="506"/>
      <c r="O88" s="506"/>
      <c r="P88" s="506"/>
      <c r="Q88" s="506"/>
      <c r="R88" s="506"/>
      <c r="S88" s="506"/>
      <c r="T88" s="507"/>
      <c r="U88" s="507"/>
      <c r="V88" s="507"/>
      <c r="W88" s="507"/>
      <c r="X88" s="507"/>
      <c r="Y88" s="507"/>
      <c r="Z88" s="507"/>
      <c r="AA88" s="507"/>
      <c r="AB88" s="507"/>
      <c r="AC88" s="507"/>
      <c r="AD88" s="507"/>
      <c r="AE88" s="507"/>
      <c r="AF88" s="507"/>
      <c r="AG88" s="507"/>
      <c r="AH88" s="507"/>
      <c r="AI88" s="507"/>
      <c r="AJ88" s="507"/>
    </row>
    <row r="89" spans="1:36" ht="13.95" customHeight="1">
      <c r="A89" s="504"/>
      <c r="B89" s="504"/>
      <c r="C89" s="505"/>
      <c r="D89" s="505"/>
      <c r="E89" s="505"/>
      <c r="F89" s="505"/>
      <c r="G89" s="505"/>
      <c r="H89" s="506"/>
      <c r="I89" s="506"/>
      <c r="J89" s="506"/>
      <c r="K89" s="506"/>
      <c r="L89" s="506"/>
      <c r="M89" s="506"/>
      <c r="N89" s="506"/>
      <c r="O89" s="506"/>
      <c r="P89" s="506"/>
      <c r="Q89" s="506"/>
      <c r="R89" s="506"/>
      <c r="S89" s="506"/>
      <c r="T89" s="507"/>
      <c r="U89" s="507"/>
      <c r="V89" s="507"/>
      <c r="W89" s="507"/>
      <c r="X89" s="507"/>
      <c r="Y89" s="507"/>
      <c r="Z89" s="507"/>
      <c r="AA89" s="507"/>
      <c r="AB89" s="507"/>
      <c r="AC89" s="507"/>
      <c r="AD89" s="507"/>
      <c r="AE89" s="507"/>
      <c r="AF89" s="507"/>
      <c r="AG89" s="507"/>
      <c r="AH89" s="507"/>
      <c r="AI89" s="507"/>
      <c r="AJ89" s="507"/>
    </row>
    <row r="90" spans="1:36" ht="13.95" customHeight="1">
      <c r="A90" s="504"/>
      <c r="B90" s="504"/>
      <c r="C90" s="505"/>
      <c r="D90" s="505"/>
      <c r="E90" s="505"/>
      <c r="F90" s="505"/>
      <c r="G90" s="505"/>
      <c r="H90" s="506"/>
      <c r="I90" s="506"/>
      <c r="J90" s="506"/>
      <c r="K90" s="506"/>
      <c r="L90" s="506"/>
      <c r="M90" s="506"/>
      <c r="N90" s="506"/>
      <c r="O90" s="506"/>
      <c r="P90" s="506"/>
      <c r="Q90" s="506"/>
      <c r="R90" s="506"/>
      <c r="S90" s="506"/>
      <c r="T90" s="507"/>
      <c r="U90" s="507"/>
      <c r="V90" s="507"/>
      <c r="W90" s="507"/>
      <c r="X90" s="507"/>
      <c r="Y90" s="507"/>
      <c r="Z90" s="507"/>
      <c r="AA90" s="507"/>
      <c r="AB90" s="507"/>
      <c r="AC90" s="507"/>
      <c r="AD90" s="507"/>
      <c r="AE90" s="507"/>
      <c r="AF90" s="507"/>
      <c r="AG90" s="507"/>
      <c r="AH90" s="507"/>
      <c r="AI90" s="507"/>
      <c r="AJ90" s="507"/>
    </row>
    <row r="91" spans="1:36" ht="13.95" customHeight="1">
      <c r="A91" s="504"/>
      <c r="B91" s="504"/>
      <c r="C91" s="505"/>
      <c r="D91" s="505"/>
      <c r="E91" s="505"/>
      <c r="F91" s="505"/>
      <c r="G91" s="505"/>
      <c r="H91" s="506"/>
      <c r="I91" s="506"/>
      <c r="J91" s="506"/>
      <c r="K91" s="506"/>
      <c r="L91" s="506"/>
      <c r="M91" s="506"/>
      <c r="N91" s="506"/>
      <c r="O91" s="506"/>
      <c r="P91" s="506"/>
      <c r="Q91" s="506"/>
      <c r="R91" s="506"/>
      <c r="S91" s="506"/>
      <c r="T91" s="507"/>
      <c r="U91" s="507"/>
      <c r="V91" s="507"/>
      <c r="W91" s="507"/>
      <c r="X91" s="507"/>
      <c r="Y91" s="507"/>
      <c r="Z91" s="507"/>
      <c r="AA91" s="507"/>
      <c r="AB91" s="507"/>
      <c r="AC91" s="507"/>
      <c r="AD91" s="507"/>
      <c r="AE91" s="507"/>
      <c r="AF91" s="507"/>
      <c r="AG91" s="507"/>
      <c r="AH91" s="507"/>
      <c r="AI91" s="507"/>
      <c r="AJ91" s="507"/>
    </row>
    <row r="92" spans="1:36" ht="13.95" customHeight="1">
      <c r="A92" s="504"/>
      <c r="B92" s="504"/>
      <c r="C92" s="505"/>
      <c r="D92" s="505"/>
      <c r="E92" s="505"/>
      <c r="F92" s="505"/>
      <c r="G92" s="505"/>
      <c r="H92" s="506"/>
      <c r="I92" s="506"/>
      <c r="J92" s="506"/>
      <c r="K92" s="506"/>
      <c r="L92" s="506"/>
      <c r="M92" s="506"/>
      <c r="N92" s="506"/>
      <c r="O92" s="506"/>
      <c r="P92" s="506"/>
      <c r="Q92" s="506"/>
      <c r="R92" s="506"/>
      <c r="S92" s="506"/>
      <c r="T92" s="507"/>
      <c r="U92" s="507"/>
      <c r="V92" s="507"/>
      <c r="W92" s="507"/>
      <c r="X92" s="507"/>
      <c r="Y92" s="507"/>
      <c r="Z92" s="507"/>
      <c r="AA92" s="507"/>
      <c r="AB92" s="507"/>
      <c r="AC92" s="507"/>
      <c r="AD92" s="507"/>
      <c r="AE92" s="507"/>
      <c r="AF92" s="507"/>
      <c r="AG92" s="507"/>
      <c r="AH92" s="507"/>
      <c r="AI92" s="507"/>
      <c r="AJ92" s="507"/>
    </row>
    <row r="93" spans="1:36" ht="13.95" customHeight="1">
      <c r="A93" s="504"/>
      <c r="B93" s="504"/>
      <c r="C93" s="505"/>
      <c r="D93" s="505"/>
      <c r="E93" s="505"/>
      <c r="F93" s="505"/>
      <c r="G93" s="505"/>
      <c r="H93" s="506"/>
      <c r="I93" s="506"/>
      <c r="J93" s="506"/>
      <c r="K93" s="506"/>
      <c r="L93" s="506"/>
      <c r="M93" s="506"/>
      <c r="N93" s="506"/>
      <c r="O93" s="506"/>
      <c r="P93" s="506"/>
      <c r="Q93" s="506"/>
      <c r="R93" s="506"/>
      <c r="S93" s="506"/>
      <c r="T93" s="507"/>
      <c r="U93" s="507"/>
      <c r="V93" s="507"/>
      <c r="W93" s="507"/>
      <c r="X93" s="507"/>
      <c r="Y93" s="507"/>
      <c r="Z93" s="507"/>
      <c r="AA93" s="507"/>
      <c r="AB93" s="507"/>
      <c r="AC93" s="507"/>
      <c r="AD93" s="507"/>
      <c r="AE93" s="507"/>
      <c r="AF93" s="507"/>
      <c r="AG93" s="507"/>
      <c r="AH93" s="507"/>
      <c r="AI93" s="507"/>
      <c r="AJ93" s="507"/>
    </row>
    <row r="94" spans="1:36" ht="13.95" customHeight="1">
      <c r="A94" s="504"/>
      <c r="B94" s="504"/>
      <c r="C94" s="505"/>
      <c r="D94" s="505"/>
      <c r="E94" s="505"/>
      <c r="F94" s="505"/>
      <c r="G94" s="505"/>
      <c r="H94" s="506"/>
      <c r="I94" s="506"/>
      <c r="J94" s="506"/>
      <c r="K94" s="506"/>
      <c r="L94" s="506"/>
      <c r="M94" s="506"/>
      <c r="N94" s="506"/>
      <c r="O94" s="506"/>
      <c r="P94" s="506"/>
      <c r="Q94" s="506"/>
      <c r="R94" s="506"/>
      <c r="S94" s="506"/>
      <c r="T94" s="507"/>
      <c r="U94" s="507"/>
      <c r="V94" s="507"/>
      <c r="W94" s="507"/>
      <c r="X94" s="507"/>
      <c r="Y94" s="507"/>
      <c r="Z94" s="507"/>
      <c r="AA94" s="507"/>
      <c r="AB94" s="507"/>
      <c r="AC94" s="507"/>
      <c r="AD94" s="507"/>
      <c r="AE94" s="507"/>
      <c r="AF94" s="507"/>
      <c r="AG94" s="507"/>
      <c r="AH94" s="507"/>
      <c r="AI94" s="507"/>
      <c r="AJ94" s="507"/>
    </row>
    <row r="95" spans="1:36" ht="13.95" customHeight="1">
      <c r="A95" s="504"/>
      <c r="B95" s="504"/>
      <c r="C95" s="505"/>
      <c r="D95" s="505"/>
      <c r="E95" s="505"/>
      <c r="F95" s="505"/>
      <c r="G95" s="505"/>
      <c r="H95" s="506"/>
      <c r="I95" s="506"/>
      <c r="J95" s="506"/>
      <c r="K95" s="506"/>
      <c r="L95" s="506"/>
      <c r="M95" s="506"/>
      <c r="N95" s="506"/>
      <c r="O95" s="506"/>
      <c r="P95" s="506"/>
      <c r="Q95" s="506"/>
      <c r="R95" s="506"/>
      <c r="S95" s="506"/>
      <c r="T95" s="507"/>
      <c r="U95" s="507"/>
      <c r="V95" s="507"/>
      <c r="W95" s="507"/>
      <c r="X95" s="507"/>
      <c r="Y95" s="507"/>
      <c r="Z95" s="507"/>
      <c r="AA95" s="507"/>
      <c r="AB95" s="507"/>
      <c r="AC95" s="507"/>
      <c r="AD95" s="507"/>
      <c r="AE95" s="507"/>
      <c r="AF95" s="507"/>
      <c r="AG95" s="507"/>
      <c r="AH95" s="507"/>
      <c r="AI95" s="507"/>
      <c r="AJ95" s="507"/>
    </row>
    <row r="96" spans="1:36" ht="13.95" customHeight="1">
      <c r="A96" s="504"/>
      <c r="B96" s="504"/>
      <c r="C96" s="505"/>
      <c r="D96" s="505"/>
      <c r="E96" s="505"/>
      <c r="F96" s="505"/>
      <c r="G96" s="505"/>
      <c r="H96" s="506"/>
      <c r="I96" s="506"/>
      <c r="J96" s="506"/>
      <c r="K96" s="506"/>
      <c r="L96" s="506"/>
      <c r="M96" s="506"/>
      <c r="N96" s="506"/>
      <c r="O96" s="506"/>
      <c r="P96" s="506"/>
      <c r="Q96" s="506"/>
      <c r="R96" s="506"/>
      <c r="S96" s="506"/>
      <c r="T96" s="507"/>
      <c r="U96" s="507"/>
      <c r="V96" s="507"/>
      <c r="W96" s="507"/>
      <c r="X96" s="507"/>
      <c r="Y96" s="507"/>
      <c r="Z96" s="507"/>
      <c r="AA96" s="507"/>
      <c r="AB96" s="507"/>
      <c r="AC96" s="507"/>
      <c r="AD96" s="507"/>
      <c r="AE96" s="507"/>
      <c r="AF96" s="507"/>
      <c r="AG96" s="507"/>
      <c r="AH96" s="507"/>
      <c r="AI96" s="507"/>
      <c r="AJ96" s="507"/>
    </row>
    <row r="97" spans="1:36" ht="13.95" customHeight="1">
      <c r="A97" s="504"/>
      <c r="B97" s="504"/>
      <c r="C97" s="505"/>
      <c r="D97" s="505"/>
      <c r="E97" s="505"/>
      <c r="F97" s="505"/>
      <c r="G97" s="505"/>
      <c r="H97" s="506"/>
      <c r="I97" s="506"/>
      <c r="J97" s="506"/>
      <c r="K97" s="506"/>
      <c r="L97" s="506"/>
      <c r="M97" s="506"/>
      <c r="N97" s="506"/>
      <c r="O97" s="506"/>
      <c r="P97" s="506"/>
      <c r="Q97" s="506"/>
      <c r="R97" s="506"/>
      <c r="S97" s="506"/>
      <c r="T97" s="507"/>
      <c r="U97" s="507"/>
      <c r="V97" s="507"/>
      <c r="W97" s="507"/>
      <c r="X97" s="507"/>
      <c r="Y97" s="507"/>
      <c r="Z97" s="507"/>
      <c r="AA97" s="507"/>
      <c r="AB97" s="507"/>
      <c r="AC97" s="507"/>
      <c r="AD97" s="507"/>
      <c r="AE97" s="507"/>
      <c r="AF97" s="507"/>
      <c r="AG97" s="507"/>
      <c r="AH97" s="507"/>
      <c r="AI97" s="507"/>
      <c r="AJ97" s="507"/>
    </row>
    <row r="98" spans="1:36" ht="13.95" customHeight="1">
      <c r="A98" s="504"/>
      <c r="B98" s="504"/>
      <c r="C98" s="505"/>
      <c r="D98" s="505"/>
      <c r="E98" s="505"/>
      <c r="F98" s="505"/>
      <c r="G98" s="505"/>
      <c r="H98" s="506"/>
      <c r="I98" s="506"/>
      <c r="J98" s="506"/>
      <c r="K98" s="506"/>
      <c r="L98" s="506"/>
      <c r="M98" s="506"/>
      <c r="N98" s="506"/>
      <c r="O98" s="506"/>
      <c r="P98" s="506"/>
      <c r="Q98" s="506"/>
      <c r="R98" s="506"/>
      <c r="S98" s="506"/>
      <c r="T98" s="507"/>
      <c r="U98" s="507"/>
      <c r="V98" s="507"/>
      <c r="W98" s="507"/>
      <c r="X98" s="507"/>
      <c r="Y98" s="507"/>
      <c r="Z98" s="507"/>
      <c r="AA98" s="507"/>
      <c r="AB98" s="507"/>
      <c r="AC98" s="507"/>
      <c r="AD98" s="507"/>
      <c r="AE98" s="507"/>
      <c r="AF98" s="507"/>
      <c r="AG98" s="507"/>
      <c r="AH98" s="507"/>
      <c r="AI98" s="507"/>
      <c r="AJ98" s="507"/>
    </row>
    <row r="99" spans="1:36" ht="13.95" customHeight="1">
      <c r="A99" s="504"/>
      <c r="B99" s="504"/>
      <c r="C99" s="505"/>
      <c r="D99" s="505"/>
      <c r="E99" s="505"/>
      <c r="F99" s="505"/>
      <c r="G99" s="505"/>
      <c r="H99" s="506"/>
      <c r="I99" s="506"/>
      <c r="J99" s="506"/>
      <c r="K99" s="506"/>
      <c r="L99" s="506"/>
      <c r="M99" s="506"/>
      <c r="N99" s="506"/>
      <c r="O99" s="506"/>
      <c r="P99" s="506"/>
      <c r="Q99" s="506"/>
      <c r="R99" s="506"/>
      <c r="S99" s="506"/>
      <c r="T99" s="507"/>
      <c r="U99" s="507"/>
      <c r="V99" s="507"/>
      <c r="W99" s="507"/>
      <c r="X99" s="507"/>
      <c r="Y99" s="507"/>
      <c r="Z99" s="507"/>
      <c r="AA99" s="507"/>
      <c r="AB99" s="507"/>
      <c r="AC99" s="507"/>
      <c r="AD99" s="507"/>
      <c r="AE99" s="507"/>
      <c r="AF99" s="507"/>
      <c r="AG99" s="507"/>
      <c r="AH99" s="507"/>
      <c r="AI99" s="507"/>
      <c r="AJ99" s="507"/>
    </row>
    <row r="100" spans="1:36" ht="13.95" customHeight="1">
      <c r="A100" s="504"/>
      <c r="B100" s="504"/>
      <c r="C100" s="505"/>
      <c r="D100" s="505"/>
      <c r="E100" s="505"/>
      <c r="F100" s="505"/>
      <c r="G100" s="505"/>
      <c r="H100" s="506"/>
      <c r="I100" s="506"/>
      <c r="J100" s="506"/>
      <c r="K100" s="506"/>
      <c r="L100" s="506"/>
      <c r="M100" s="506"/>
      <c r="N100" s="506"/>
      <c r="O100" s="506"/>
      <c r="P100" s="506"/>
      <c r="Q100" s="506"/>
      <c r="R100" s="506"/>
      <c r="S100" s="506"/>
      <c r="T100" s="507"/>
      <c r="U100" s="507"/>
      <c r="V100" s="507"/>
      <c r="W100" s="507"/>
      <c r="X100" s="507"/>
      <c r="Y100" s="507"/>
      <c r="Z100" s="507"/>
      <c r="AA100" s="507"/>
      <c r="AB100" s="507"/>
      <c r="AC100" s="507"/>
      <c r="AD100" s="507"/>
      <c r="AE100" s="507"/>
      <c r="AF100" s="507"/>
      <c r="AG100" s="507"/>
      <c r="AH100" s="507"/>
      <c r="AI100" s="507"/>
      <c r="AJ100" s="507"/>
    </row>
    <row r="101" spans="1:36" ht="13.95" customHeight="1">
      <c r="A101" s="504"/>
      <c r="B101" s="504"/>
      <c r="C101" s="505"/>
      <c r="D101" s="505"/>
      <c r="E101" s="505"/>
      <c r="F101" s="505"/>
      <c r="G101" s="505"/>
      <c r="H101" s="506"/>
      <c r="I101" s="506"/>
      <c r="J101" s="506"/>
      <c r="K101" s="506"/>
      <c r="L101" s="506"/>
      <c r="M101" s="506"/>
      <c r="N101" s="506"/>
      <c r="O101" s="506"/>
      <c r="P101" s="506"/>
      <c r="Q101" s="506"/>
      <c r="R101" s="506"/>
      <c r="S101" s="506"/>
      <c r="T101" s="507"/>
      <c r="U101" s="507"/>
      <c r="V101" s="507"/>
      <c r="W101" s="507"/>
      <c r="X101" s="507"/>
      <c r="Y101" s="507"/>
      <c r="Z101" s="507"/>
      <c r="AA101" s="507"/>
      <c r="AB101" s="507"/>
      <c r="AC101" s="507"/>
      <c r="AD101" s="507"/>
      <c r="AE101" s="507"/>
      <c r="AF101" s="507"/>
      <c r="AG101" s="507"/>
      <c r="AH101" s="507"/>
      <c r="AI101" s="507"/>
      <c r="AJ101" s="507"/>
    </row>
    <row r="102" spans="1:36" ht="13.95" customHeight="1">
      <c r="A102" s="504"/>
      <c r="B102" s="504"/>
      <c r="C102" s="505"/>
      <c r="D102" s="505"/>
      <c r="E102" s="505"/>
      <c r="F102" s="505"/>
      <c r="G102" s="505"/>
      <c r="H102" s="506"/>
      <c r="I102" s="506"/>
      <c r="J102" s="506"/>
      <c r="K102" s="506"/>
      <c r="L102" s="506"/>
      <c r="M102" s="506"/>
      <c r="N102" s="506"/>
      <c r="O102" s="506"/>
      <c r="P102" s="506"/>
      <c r="Q102" s="506"/>
      <c r="R102" s="506"/>
      <c r="S102" s="506"/>
      <c r="T102" s="507"/>
      <c r="U102" s="507"/>
      <c r="V102" s="507"/>
      <c r="W102" s="507"/>
      <c r="X102" s="507"/>
      <c r="Y102" s="507"/>
      <c r="Z102" s="507"/>
      <c r="AA102" s="507"/>
      <c r="AB102" s="507"/>
      <c r="AC102" s="507"/>
      <c r="AD102" s="507"/>
      <c r="AE102" s="507"/>
      <c r="AF102" s="507"/>
      <c r="AG102" s="507"/>
      <c r="AH102" s="507"/>
      <c r="AI102" s="507"/>
      <c r="AJ102" s="507"/>
    </row>
    <row r="103" spans="1:36" ht="13.95" customHeight="1">
      <c r="A103" s="504"/>
      <c r="B103" s="504"/>
      <c r="C103" s="505"/>
      <c r="D103" s="505"/>
      <c r="E103" s="505"/>
      <c r="F103" s="505"/>
      <c r="G103" s="505"/>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23"/>
    </row>
    <row r="104" spans="1:36">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row>
  </sheetData>
  <sheetProtection algorithmName="SHA-512" hashValue="VMBCFNU98+A2WAG7cssvy3AAHe9Cp9KAzhWrsUlXhAS8+hT4gZxO81ppczRdHkRTy3Zyeqy62xRLCMub3YAWcw==" saltValue="Cko8VZmvuvgTKJAmKA2bcw==" spinCount="100000" sheet="1" autoFilter="0"/>
  <mergeCells count="295">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B31:Z31"/>
    <mergeCell ref="AA31:AI31"/>
    <mergeCell ref="B32:Z32"/>
    <mergeCell ref="AA32:AI32"/>
    <mergeCell ref="B33:Z33"/>
    <mergeCell ref="AA33:AI33"/>
    <mergeCell ref="A40:AJ40"/>
    <mergeCell ref="A41:AD41"/>
    <mergeCell ref="AE41:AJ41"/>
    <mergeCell ref="A48:AJ48"/>
    <mergeCell ref="A50:B50"/>
    <mergeCell ref="C50:G50"/>
    <mergeCell ref="A44:AD44"/>
    <mergeCell ref="AE44:AJ44"/>
    <mergeCell ref="A45:AJ45"/>
    <mergeCell ref="A46:AD46"/>
    <mergeCell ref="AE46:AJ46"/>
    <mergeCell ref="H50:AJ50"/>
    <mergeCell ref="AK50:AV50"/>
    <mergeCell ref="A51:B51"/>
    <mergeCell ref="C51:G51"/>
    <mergeCell ref="A59:B59"/>
    <mergeCell ref="C59:G59"/>
    <mergeCell ref="H59:S59"/>
    <mergeCell ref="T59:AD59"/>
    <mergeCell ref="AE59:AJ59"/>
    <mergeCell ref="H51:AD51"/>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2:B102"/>
    <mergeCell ref="C102:G102"/>
    <mergeCell ref="H102:S102"/>
    <mergeCell ref="T102:AD102"/>
    <mergeCell ref="AE102:AJ102"/>
    <mergeCell ref="A103:B103"/>
    <mergeCell ref="C103:G103"/>
    <mergeCell ref="A100:B100"/>
    <mergeCell ref="C100:G100"/>
    <mergeCell ref="H100:S100"/>
    <mergeCell ref="T100:AD100"/>
    <mergeCell ref="AE100:AJ100"/>
    <mergeCell ref="A101:B101"/>
    <mergeCell ref="C101:G101"/>
    <mergeCell ref="H101:S101"/>
    <mergeCell ref="T101:AD101"/>
    <mergeCell ref="AE101:AJ101"/>
  </mergeCells>
  <phoneticPr fontId="8"/>
  <conditionalFormatting sqref="A50:H51">
    <cfRule type="expression" dxfId="12" priority="6">
      <formula>$A$2&lt;&gt;""</formula>
    </cfRule>
  </conditionalFormatting>
  <conditionalFormatting sqref="A28:AI28 A29:A34">
    <cfRule type="expression" dxfId="11" priority="15">
      <formula>AND($G$5&lt;&gt;"", $A$22="")</formula>
    </cfRule>
  </conditionalFormatting>
  <conditionalFormatting sqref="A3:AJ17 A18:B20 AJ18:AJ20 A52:AJ52">
    <cfRule type="expression" dxfId="10" priority="13">
      <formula>$A$2&lt;&gt;""</formula>
    </cfRule>
  </conditionalFormatting>
  <conditionalFormatting sqref="A21:AJ49">
    <cfRule type="expression" dxfId="9" priority="1">
      <formula>$A$2&lt;&gt;""</formula>
    </cfRule>
  </conditionalFormatting>
  <conditionalFormatting sqref="AG51">
    <cfRule type="expression" dxfId="8" priority="2">
      <formula>$A$2&lt;&gt;""</formula>
    </cfRule>
    <cfRule type="expression" dxfId="7" priority="3">
      <formula>AND($G$5&lt;&gt;"", $A$22="")</formula>
    </cfRule>
  </conditionalFormatting>
  <conditionalFormatting sqref="AK13:AV13">
    <cfRule type="expression" dxfId="6" priority="11">
      <formula>$AH$13="○"</formula>
    </cfRule>
  </conditionalFormatting>
  <conditionalFormatting sqref="AK26:AV26">
    <cfRule type="expression" dxfId="5" priority="10">
      <formula>$AH$26="○"</formula>
    </cfRule>
  </conditionalFormatting>
  <conditionalFormatting sqref="AK50:AV50">
    <cfRule type="expression" dxfId="4" priority="8">
      <formula>OR($T$51="○", $T$51="債権譲渡をしていない")</formula>
    </cfRule>
  </conditionalFormatting>
  <conditionalFormatting sqref="AK1:AW3">
    <cfRule type="expression" dxfId="3" priority="14">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 AG51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J282"/>
  <sheetViews>
    <sheetView view="pageBreakPreview" zoomScale="70" zoomScaleNormal="46" zoomScaleSheetLayoutView="70" zoomScalePageLayoutView="70" workbookViewId="0">
      <selection activeCell="M11" sqref="M11"/>
    </sheetView>
  </sheetViews>
  <sheetFormatPr defaultColWidth="2.33203125" defaultRowHeight="13.2"/>
  <cols>
    <col min="1" max="1" width="5.33203125" customWidth="1"/>
    <col min="2" max="2" width="21.6640625" customWidth="1"/>
    <col min="3" max="3" width="16.33203125" style="17"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17" customWidth="1"/>
    <col min="13" max="13" width="6" style="173" customWidth="1"/>
    <col min="14" max="14" width="6.33203125" style="14" customWidth="1"/>
    <col min="15" max="15" width="5.6640625" style="14" customWidth="1"/>
    <col min="16" max="16" width="5.88671875" style="14" customWidth="1"/>
    <col min="17" max="17" width="10.88671875" customWidth="1"/>
    <col min="18" max="27" width="7" customWidth="1"/>
    <col min="28" max="28" width="32.6640625" customWidth="1"/>
    <col min="29" max="29" width="27.33203125" customWidth="1"/>
    <col min="30" max="30" width="11.21875" hidden="1" customWidth="1"/>
    <col min="31" max="31" width="14.44140625" style="328" hidden="1" customWidth="1"/>
    <col min="32" max="32" width="22.33203125" hidden="1" customWidth="1"/>
    <col min="33" max="33" width="25.33203125" style="17" hidden="1" customWidth="1"/>
    <col min="34" max="34" width="2.33203125" hidden="1" customWidth="1"/>
    <col min="35" max="36" width="7.33203125" hidden="1" customWidth="1"/>
    <col min="37" max="37" width="0" hidden="1" customWidth="1"/>
  </cols>
  <sheetData>
    <row r="1" spans="1:35" ht="23.25" customHeight="1" thickBot="1">
      <c r="A1" s="152" t="s">
        <v>2151</v>
      </c>
      <c r="B1" s="23"/>
      <c r="C1" s="325"/>
      <c r="D1" s="152"/>
      <c r="E1" s="23"/>
      <c r="F1" s="23"/>
      <c r="G1" s="23"/>
      <c r="H1" s="23"/>
      <c r="I1" s="153"/>
      <c r="J1" s="23"/>
      <c r="K1" s="324"/>
      <c r="L1" s="614" t="s">
        <v>29</v>
      </c>
      <c r="M1" s="604"/>
      <c r="N1" s="615"/>
      <c r="O1" s="614" t="str">
        <f>IF(基本情報入力シート!V14&lt;&gt;"", 基本情報入力シート!V14, "")</f>
        <v>岩手県</v>
      </c>
      <c r="P1" s="617"/>
      <c r="Q1" s="60"/>
      <c r="R1" s="154"/>
      <c r="S1" s="154"/>
      <c r="T1" s="154"/>
      <c r="U1" s="154"/>
      <c r="V1" s="154"/>
      <c r="W1" s="154"/>
      <c r="X1" s="154"/>
      <c r="Y1" s="154"/>
      <c r="Z1" s="154"/>
      <c r="AA1" s="154"/>
      <c r="AB1" s="154"/>
      <c r="AE1" s="606" t="s">
        <v>30</v>
      </c>
      <c r="AF1" s="606"/>
      <c r="AG1" s="606"/>
      <c r="AH1" s="606"/>
      <c r="AI1" s="606"/>
    </row>
    <row r="2" spans="1:35" ht="21" customHeight="1" thickBot="1">
      <c r="A2" s="634"/>
      <c r="B2" s="634"/>
      <c r="C2" s="634"/>
      <c r="D2" s="634"/>
      <c r="E2" s="634"/>
      <c r="F2" s="634"/>
      <c r="G2" s="634"/>
      <c r="H2" s="634"/>
      <c r="I2" s="634"/>
      <c r="J2" s="634"/>
      <c r="K2" s="153"/>
      <c r="L2" s="153"/>
      <c r="M2" s="153"/>
      <c r="N2" s="23"/>
      <c r="O2" s="23"/>
      <c r="P2" s="23"/>
      <c r="Q2" s="60"/>
      <c r="R2" s="154"/>
      <c r="S2" s="154"/>
      <c r="T2" s="154"/>
      <c r="U2" s="154"/>
      <c r="V2" s="154"/>
      <c r="W2" s="154"/>
      <c r="X2" s="154"/>
      <c r="Y2" s="154"/>
      <c r="Z2" s="154"/>
      <c r="AA2" s="154"/>
      <c r="AB2" s="154"/>
      <c r="AE2" s="606"/>
      <c r="AF2" s="606"/>
      <c r="AG2" s="606"/>
      <c r="AH2" s="606"/>
      <c r="AI2" s="606"/>
    </row>
    <row r="3" spans="1:35" ht="31.2" customHeight="1" thickBot="1">
      <c r="A3" s="648" t="s">
        <v>32</v>
      </c>
      <c r="B3" s="649"/>
      <c r="C3" s="650" t="str">
        <f>IF(基本情報入力シート!L21="", "", 基本情報入力シート!L21)</f>
        <v/>
      </c>
      <c r="D3" s="651"/>
      <c r="E3" s="651"/>
      <c r="F3" s="652"/>
      <c r="G3" s="327"/>
      <c r="H3" s="632" t="s">
        <v>2147</v>
      </c>
      <c r="I3" s="632"/>
      <c r="J3" s="632"/>
      <c r="K3" s="632"/>
      <c r="L3" s="632"/>
      <c r="M3" s="632"/>
      <c r="N3" s="632"/>
      <c r="O3" s="632"/>
      <c r="P3" s="632"/>
      <c r="Q3" s="155"/>
      <c r="AE3" s="606"/>
      <c r="AF3" s="606"/>
      <c r="AG3" s="606"/>
      <c r="AH3" s="606"/>
      <c r="AI3" s="606"/>
    </row>
    <row r="4" spans="1:35" ht="54.6" customHeight="1" thickBot="1">
      <c r="A4" s="141"/>
      <c r="B4" s="141"/>
      <c r="C4" s="156"/>
      <c r="D4" s="157"/>
      <c r="E4" s="157"/>
      <c r="F4" s="157"/>
      <c r="G4" s="157"/>
      <c r="H4" s="632"/>
      <c r="I4" s="632"/>
      <c r="J4" s="632"/>
      <c r="K4" s="632"/>
      <c r="L4" s="632"/>
      <c r="M4" s="632"/>
      <c r="N4" s="632"/>
      <c r="O4" s="632"/>
      <c r="P4" s="632"/>
      <c r="Q4" s="155"/>
    </row>
    <row r="5" spans="1:35" ht="37.200000000000003" customHeight="1" thickBot="1">
      <c r="A5" s="653" t="s">
        <v>85</v>
      </c>
      <c r="B5" s="653"/>
      <c r="C5" s="653"/>
      <c r="D5" s="653"/>
      <c r="E5" s="654"/>
      <c r="F5" s="216">
        <f>IFERROR(SUM(L:L),"")</f>
        <v>0</v>
      </c>
      <c r="G5" s="157"/>
      <c r="H5" s="632"/>
      <c r="I5" s="632"/>
      <c r="J5" s="632"/>
      <c r="K5" s="632"/>
      <c r="L5" s="632"/>
      <c r="M5" s="632"/>
      <c r="N5" s="632"/>
      <c r="O5" s="632"/>
      <c r="P5" s="632"/>
      <c r="Q5" s="155"/>
    </row>
    <row r="6" spans="1:35" ht="36" customHeight="1" thickBot="1">
      <c r="A6" s="667" t="s">
        <v>86</v>
      </c>
      <c r="B6" s="668"/>
      <c r="C6" s="668"/>
      <c r="D6" s="668"/>
      <c r="E6" s="668"/>
      <c r="F6" s="217">
        <f>IF(C3="", 0, IF(O1="", "提出先未選択", SUMIF(D:D, O1, L:L)))</f>
        <v>0</v>
      </c>
      <c r="G6" s="157"/>
      <c r="H6" s="632"/>
      <c r="I6" s="632"/>
      <c r="J6" s="632"/>
      <c r="K6" s="632"/>
      <c r="L6" s="632"/>
      <c r="M6" s="632"/>
      <c r="N6" s="632"/>
      <c r="O6" s="632"/>
      <c r="P6" s="632"/>
      <c r="Q6" s="155"/>
    </row>
    <row r="7" spans="1:35" ht="32.4" customHeight="1" thickBot="1">
      <c r="A7" s="23"/>
      <c r="B7" s="23"/>
      <c r="C7" s="325"/>
      <c r="D7" s="23"/>
      <c r="E7" s="23"/>
      <c r="F7" s="23"/>
      <c r="G7" s="23"/>
      <c r="H7" s="23"/>
      <c r="I7" s="23"/>
      <c r="J7" s="23"/>
      <c r="K7" s="23"/>
      <c r="L7" s="329"/>
      <c r="M7" s="330"/>
      <c r="N7" s="330"/>
      <c r="O7" s="331"/>
      <c r="P7" s="331"/>
      <c r="Q7" s="60"/>
      <c r="R7" s="60"/>
      <c r="T7" s="328"/>
      <c r="V7" s="17"/>
      <c r="AE7"/>
      <c r="AG7"/>
    </row>
    <row r="8" spans="1:35" ht="45" customHeight="1" thickBot="1">
      <c r="A8" s="655" t="s">
        <v>87</v>
      </c>
      <c r="B8" s="658" t="s">
        <v>21</v>
      </c>
      <c r="C8" s="661" t="s">
        <v>65</v>
      </c>
      <c r="D8" s="644" t="s">
        <v>23</v>
      </c>
      <c r="E8" s="645"/>
      <c r="F8" s="664" t="s">
        <v>66</v>
      </c>
      <c r="G8" s="641" t="s">
        <v>25</v>
      </c>
      <c r="H8" s="638" t="s">
        <v>26</v>
      </c>
      <c r="I8" s="618" t="s">
        <v>2138</v>
      </c>
      <c r="J8" s="621"/>
      <c r="K8" s="624" t="s">
        <v>88</v>
      </c>
      <c r="L8" s="635" t="s">
        <v>89</v>
      </c>
      <c r="M8" s="621" t="s">
        <v>2094</v>
      </c>
      <c r="N8" s="627"/>
      <c r="O8" s="627"/>
      <c r="P8" s="628"/>
      <c r="Q8" s="172" t="str">
        <f>IF(C3="", "", IF(COUNTA(基本情報入力シート!X48:X147)=COUNTIF(AE11:AE110, "○"), "○","×"))</f>
        <v/>
      </c>
      <c r="R8" s="616" t="s">
        <v>2137</v>
      </c>
      <c r="S8" s="509"/>
      <c r="T8" s="509"/>
      <c r="U8" s="509"/>
      <c r="V8" s="509"/>
      <c r="W8" s="509"/>
      <c r="X8" s="509"/>
      <c r="Y8" s="509"/>
      <c r="Z8" s="509"/>
      <c r="AA8" s="509"/>
      <c r="AB8" s="510"/>
      <c r="AC8" s="60"/>
      <c r="AD8" s="60"/>
      <c r="AE8" s="158"/>
    </row>
    <row r="9" spans="1:35" ht="82.95" customHeight="1" thickBot="1">
      <c r="A9" s="656"/>
      <c r="B9" s="659"/>
      <c r="C9" s="662"/>
      <c r="D9" s="646"/>
      <c r="E9" s="647"/>
      <c r="F9" s="665"/>
      <c r="G9" s="642"/>
      <c r="H9" s="639"/>
      <c r="I9" s="619"/>
      <c r="J9" s="622"/>
      <c r="K9" s="625"/>
      <c r="L9" s="636"/>
      <c r="M9" s="629"/>
      <c r="N9" s="630"/>
      <c r="O9" s="630"/>
      <c r="P9" s="631"/>
      <c r="Q9" s="323"/>
      <c r="R9" s="509"/>
      <c r="S9" s="509"/>
      <c r="T9" s="509"/>
      <c r="U9" s="509"/>
      <c r="V9" s="509"/>
      <c r="W9" s="509"/>
      <c r="X9" s="509"/>
      <c r="Y9" s="509"/>
      <c r="Z9" s="509"/>
      <c r="AA9" s="509"/>
      <c r="AB9" s="510"/>
      <c r="AC9" s="60"/>
      <c r="AD9" s="60"/>
      <c r="AE9" s="158"/>
    </row>
    <row r="10" spans="1:35" ht="47.25" customHeight="1" thickBot="1">
      <c r="A10" s="657"/>
      <c r="B10" s="660"/>
      <c r="C10" s="663"/>
      <c r="D10" s="159" t="s">
        <v>27</v>
      </c>
      <c r="E10" s="159" t="s">
        <v>28</v>
      </c>
      <c r="F10" s="666"/>
      <c r="G10" s="643"/>
      <c r="H10" s="640"/>
      <c r="I10" s="620"/>
      <c r="J10" s="623"/>
      <c r="K10" s="626"/>
      <c r="L10" s="637"/>
      <c r="M10" s="321" t="s">
        <v>2090</v>
      </c>
      <c r="N10" s="321" t="s">
        <v>2142</v>
      </c>
      <c r="O10" s="321" t="s">
        <v>2091</v>
      </c>
      <c r="P10" s="332" t="s">
        <v>2092</v>
      </c>
      <c r="Q10" s="324"/>
      <c r="R10" s="509"/>
      <c r="S10" s="509"/>
      <c r="T10" s="509"/>
      <c r="U10" s="509"/>
      <c r="V10" s="509"/>
      <c r="W10" s="509"/>
      <c r="X10" s="509"/>
      <c r="Y10" s="509"/>
      <c r="Z10" s="509"/>
      <c r="AA10" s="509"/>
      <c r="AB10" s="510"/>
      <c r="AC10" s="60"/>
      <c r="AD10" s="333" t="s">
        <v>90</v>
      </c>
      <c r="AE10" s="334" t="s">
        <v>91</v>
      </c>
      <c r="AF10" s="334" t="s">
        <v>92</v>
      </c>
      <c r="AG10" s="334" t="s">
        <v>93</v>
      </c>
    </row>
    <row r="11" spans="1:35" ht="36.75" customHeight="1">
      <c r="A11" s="160">
        <v>1</v>
      </c>
      <c r="B11" s="161" t="str">
        <f>IF(基本情報入力シート!B48="","",基本情報入力シート!B48)</f>
        <v/>
      </c>
      <c r="C11" s="162" t="str">
        <f>IF(基本情報入力シート!L48="","",基本情報入力シート!L48)</f>
        <v/>
      </c>
      <c r="D11" s="162" t="str">
        <f>IF(基本情報入力シート!Q48="","",基本情報入力シート!Q48)</f>
        <v/>
      </c>
      <c r="E11" s="162" t="str">
        <f>IF(基本情報入力シート!V48="","",基本情報入力シート!V48)</f>
        <v/>
      </c>
      <c r="F11" s="162" t="str">
        <f>IF(基本情報入力シート!W48="","",基本情報入力シート!W48)</f>
        <v/>
      </c>
      <c r="G11" s="162" t="str">
        <f>IF(基本情報入力シート!X48="","",基本情報入力シート!X48)</f>
        <v/>
      </c>
      <c r="H11" s="354" t="str">
        <f>IF(基本情報入力シート!Z48="","",基本情報入力シート!Z48)</f>
        <v/>
      </c>
      <c r="I11" s="18" t="str">
        <f>IF(基本情報入力シート!AA48="","",基本情報入力シート!AA48)</f>
        <v/>
      </c>
      <c r="J11" s="19"/>
      <c r="K11" s="20" t="str">
        <f>IF(G11="","",VLOOKUP(G11,【参考】数式用!$A$3:$C$48,3,FALSE))</f>
        <v/>
      </c>
      <c r="L11" s="317" t="str">
        <f>IFERROR(IF(I11="","",ROUNDDOWN(ROUNDDOWN(I11,0)*K11,0)), "金額未入力")</f>
        <v/>
      </c>
      <c r="M11" s="147"/>
      <c r="N11" s="147"/>
      <c r="O11" s="147"/>
      <c r="P11" s="335"/>
      <c r="Q11" s="23"/>
      <c r="R11" s="633" t="str">
        <f t="shared" ref="R11:R42" si="0">IF(AND(L11&lt;&gt;"",AE11="×"),"！複数の交付対象月を選んでいる、交付対象月が選ばれていない又は補助金を申請予定でないのに交付対象月が選ばれています。", "")</f>
        <v/>
      </c>
      <c r="S11" s="633"/>
      <c r="T11" s="633"/>
      <c r="U11" s="633"/>
      <c r="V11" s="633"/>
      <c r="W11" s="633"/>
      <c r="X11" s="633"/>
      <c r="Y11" s="633"/>
      <c r="Z11" s="633"/>
      <c r="AA11" s="633"/>
      <c r="AB11" s="633"/>
      <c r="AD11" s="326" t="str">
        <f t="shared" ref="AD11:AD42" si="1">IF(AND(G11&lt;&gt;""), "色付け", "")</f>
        <v/>
      </c>
      <c r="AE11" s="326" t="str">
        <f t="shared" ref="AE11:AE42" si="2">IF(COUNTIF(M11:P11, "○")=1, "○", "×")</f>
        <v>×</v>
      </c>
      <c r="AF11" s="336" t="e">
        <f>D11&amp;#REF!</f>
        <v>#REF!</v>
      </c>
      <c r="AG11" s="337" t="e">
        <f>IF(#REF!="○", F11, "")</f>
        <v>#REF!</v>
      </c>
    </row>
    <row r="12" spans="1:35" ht="36.75" customHeight="1">
      <c r="A12" s="164">
        <f>A11+1</f>
        <v>2</v>
      </c>
      <c r="B12" s="165" t="str">
        <f>IF(基本情報入力シート!B49="","",基本情報入力シート!B49)</f>
        <v/>
      </c>
      <c r="C12" s="166" t="str">
        <f>IF(基本情報入力シート!L49="","",基本情報入力シート!L49)</f>
        <v/>
      </c>
      <c r="D12" s="166" t="str">
        <f>IF(基本情報入力シート!Q49="","",基本情報入力シート!Q49)</f>
        <v/>
      </c>
      <c r="E12" s="166" t="str">
        <f>IF(基本情報入力シート!V49="","",基本情報入力シート!V49)</f>
        <v/>
      </c>
      <c r="F12" s="166" t="str">
        <f>IF(基本情報入力シート!W49="","",基本情報入力シート!W49)</f>
        <v/>
      </c>
      <c r="G12" s="166" t="str">
        <f>IF(基本情報入力シート!X49="","",基本情報入力シート!X49)</f>
        <v/>
      </c>
      <c r="H12" s="355" t="str">
        <f>IF(基本情報入力シート!Z49="","",基本情報入力シート!Z49)</f>
        <v/>
      </c>
      <c r="I12" s="18" t="str">
        <f>IF(基本情報入力シート!AA49="","",基本情報入力シート!AA49)</f>
        <v/>
      </c>
      <c r="J12" s="21"/>
      <c r="K12" s="20" t="str">
        <f>IF(G12="","",VLOOKUP(G12,【参考】数式用!$A$3:$C$48,3,FALSE))</f>
        <v/>
      </c>
      <c r="L12" s="167" t="str">
        <f t="shared" ref="L12:L75" si="3">IFERROR(IF(I12="","",ROUNDDOWN(ROUNDDOWN(I12,0)*K12,0)), "金額未入力")</f>
        <v/>
      </c>
      <c r="M12" s="147"/>
      <c r="N12" s="148"/>
      <c r="O12" s="148"/>
      <c r="P12" s="338"/>
      <c r="Q12" s="23"/>
      <c r="R12" s="633" t="str">
        <f t="shared" si="0"/>
        <v/>
      </c>
      <c r="S12" s="633"/>
      <c r="T12" s="633"/>
      <c r="U12" s="633"/>
      <c r="V12" s="633"/>
      <c r="W12" s="633"/>
      <c r="X12" s="633"/>
      <c r="Y12" s="633"/>
      <c r="Z12" s="633"/>
      <c r="AA12" s="633"/>
      <c r="AB12" s="633"/>
      <c r="AD12" s="326" t="str">
        <f t="shared" si="1"/>
        <v/>
      </c>
      <c r="AE12" s="326" t="str">
        <f t="shared" si="2"/>
        <v>×</v>
      </c>
      <c r="AF12" s="336" t="e">
        <f>D12&amp;#REF!</f>
        <v>#REF!</v>
      </c>
      <c r="AG12" s="337" t="e">
        <f>IF(#REF!="○", F12, "")</f>
        <v>#REF!</v>
      </c>
    </row>
    <row r="13" spans="1:35" ht="36.75" customHeight="1">
      <c r="A13" s="164">
        <f t="shared" ref="A13:A76" si="4">A12+1</f>
        <v>3</v>
      </c>
      <c r="B13" s="165" t="str">
        <f>IF(基本情報入力シート!B50="","",基本情報入力シート!B50)</f>
        <v/>
      </c>
      <c r="C13" s="166" t="str">
        <f>IF(基本情報入力シート!L50="","",基本情報入力シート!L50)</f>
        <v/>
      </c>
      <c r="D13" s="166" t="str">
        <f>IF(基本情報入力シート!Q50="","",基本情報入力シート!Q50)</f>
        <v/>
      </c>
      <c r="E13" s="166" t="str">
        <f>IF(基本情報入力シート!V50="","",基本情報入力シート!V50)</f>
        <v/>
      </c>
      <c r="F13" s="166" t="str">
        <f>IF(基本情報入力シート!W50="","",基本情報入力シート!W50)</f>
        <v/>
      </c>
      <c r="G13" s="166" t="str">
        <f>IF(基本情報入力シート!X50="","",基本情報入力シート!X50)</f>
        <v/>
      </c>
      <c r="H13" s="355" t="str">
        <f>IF(基本情報入力シート!Z50="","",基本情報入力シート!Z50)</f>
        <v/>
      </c>
      <c r="I13" s="18" t="str">
        <f>IF(基本情報入力シート!AA50="","",基本情報入力シート!AA50)</f>
        <v/>
      </c>
      <c r="J13" s="21"/>
      <c r="K13" s="20" t="str">
        <f>IF(G13="","",VLOOKUP(G13,【参考】数式用!$A$3:$C$48,3,FALSE))</f>
        <v/>
      </c>
      <c r="L13" s="167" t="str">
        <f t="shared" si="3"/>
        <v/>
      </c>
      <c r="M13" s="147"/>
      <c r="N13" s="148"/>
      <c r="O13" s="148"/>
      <c r="P13" s="338"/>
      <c r="Q13" s="23"/>
      <c r="R13" s="633" t="str">
        <f t="shared" si="0"/>
        <v/>
      </c>
      <c r="S13" s="633"/>
      <c r="T13" s="633"/>
      <c r="U13" s="633"/>
      <c r="V13" s="633"/>
      <c r="W13" s="633"/>
      <c r="X13" s="633"/>
      <c r="Y13" s="633"/>
      <c r="Z13" s="633"/>
      <c r="AA13" s="633"/>
      <c r="AB13" s="633"/>
      <c r="AD13" s="326" t="str">
        <f t="shared" si="1"/>
        <v/>
      </c>
      <c r="AE13" s="326" t="str">
        <f t="shared" si="2"/>
        <v>×</v>
      </c>
      <c r="AF13" s="336" t="e">
        <f>D13&amp;#REF!</f>
        <v>#REF!</v>
      </c>
      <c r="AG13" s="337" t="e">
        <f>IF(#REF!="○", F13, "")</f>
        <v>#REF!</v>
      </c>
    </row>
    <row r="14" spans="1:35" ht="36.75" customHeight="1">
      <c r="A14" s="164">
        <f>A13+1</f>
        <v>4</v>
      </c>
      <c r="B14" s="165" t="str">
        <f>IF(基本情報入力シート!B51="","",基本情報入力シート!B51)</f>
        <v/>
      </c>
      <c r="C14" s="166" t="str">
        <f>IF(基本情報入力シート!L51="","",基本情報入力シート!L51)</f>
        <v/>
      </c>
      <c r="D14" s="166" t="str">
        <f>IF(基本情報入力シート!Q51="","",基本情報入力シート!Q51)</f>
        <v/>
      </c>
      <c r="E14" s="166" t="str">
        <f>IF(基本情報入力シート!V51="","",基本情報入力シート!V51)</f>
        <v/>
      </c>
      <c r="F14" s="166" t="str">
        <f>IF(基本情報入力シート!W51="","",基本情報入力シート!W51)</f>
        <v/>
      </c>
      <c r="G14" s="166" t="str">
        <f>IF(基本情報入力シート!X51="","",基本情報入力シート!X51)</f>
        <v/>
      </c>
      <c r="H14" s="355" t="str">
        <f>IF(基本情報入力シート!Z51="","",基本情報入力シート!Z51)</f>
        <v/>
      </c>
      <c r="I14" s="18" t="str">
        <f>IF(基本情報入力シート!AA51="","",基本情報入力シート!AA51)</f>
        <v/>
      </c>
      <c r="J14" s="21"/>
      <c r="K14" s="20" t="str">
        <f>IF(G14="","",VLOOKUP(G14,【参考】数式用!$A$3:$C$48,3,FALSE))</f>
        <v/>
      </c>
      <c r="L14" s="167" t="str">
        <f t="shared" si="3"/>
        <v/>
      </c>
      <c r="M14" s="147"/>
      <c r="N14" s="148"/>
      <c r="O14" s="148"/>
      <c r="P14" s="338"/>
      <c r="Q14" s="23"/>
      <c r="R14" s="633" t="str">
        <f t="shared" si="0"/>
        <v/>
      </c>
      <c r="S14" s="633"/>
      <c r="T14" s="633"/>
      <c r="U14" s="633"/>
      <c r="V14" s="633"/>
      <c r="W14" s="633"/>
      <c r="X14" s="633"/>
      <c r="Y14" s="633"/>
      <c r="Z14" s="633"/>
      <c r="AA14" s="633"/>
      <c r="AB14" s="633"/>
      <c r="AD14" s="326" t="str">
        <f t="shared" si="1"/>
        <v/>
      </c>
      <c r="AE14" s="326" t="str">
        <f t="shared" si="2"/>
        <v>×</v>
      </c>
      <c r="AF14" s="336" t="e">
        <f>D14&amp;#REF!</f>
        <v>#REF!</v>
      </c>
      <c r="AG14" s="337" t="e">
        <f>IF(#REF!="○", F14, "")</f>
        <v>#REF!</v>
      </c>
    </row>
    <row r="15" spans="1:35" ht="36.75" customHeight="1">
      <c r="A15" s="164">
        <f t="shared" si="4"/>
        <v>5</v>
      </c>
      <c r="B15" s="165" t="str">
        <f>IF(基本情報入力シート!B52="","",基本情報入力シート!B52)</f>
        <v/>
      </c>
      <c r="C15" s="166" t="str">
        <f>IF(基本情報入力シート!L52="","",基本情報入力シート!L52)</f>
        <v/>
      </c>
      <c r="D15" s="166" t="str">
        <f>IF(基本情報入力シート!Q52="","",基本情報入力シート!Q52)</f>
        <v/>
      </c>
      <c r="E15" s="166" t="str">
        <f>IF(基本情報入力シート!V52="","",基本情報入力シート!V52)</f>
        <v/>
      </c>
      <c r="F15" s="166" t="str">
        <f>IF(基本情報入力シート!W52="","",基本情報入力シート!W52)</f>
        <v/>
      </c>
      <c r="G15" s="166" t="str">
        <f>IF(基本情報入力シート!X52="","",基本情報入力シート!X52)</f>
        <v/>
      </c>
      <c r="H15" s="355" t="str">
        <f>IF(基本情報入力シート!Z52="","",基本情報入力シート!Z52)</f>
        <v/>
      </c>
      <c r="I15" s="18" t="str">
        <f>IF(基本情報入力シート!AA52="","",基本情報入力シート!AA52)</f>
        <v/>
      </c>
      <c r="J15" s="21"/>
      <c r="K15" s="20" t="str">
        <f>IF(G15="","",VLOOKUP(G15,【参考】数式用!$A$3:$C$48,3,FALSE))</f>
        <v/>
      </c>
      <c r="L15" s="167" t="str">
        <f t="shared" si="3"/>
        <v/>
      </c>
      <c r="M15" s="147"/>
      <c r="N15" s="148"/>
      <c r="O15" s="148"/>
      <c r="P15" s="338"/>
      <c r="Q15" s="23"/>
      <c r="R15" s="633" t="str">
        <f t="shared" si="0"/>
        <v/>
      </c>
      <c r="S15" s="633"/>
      <c r="T15" s="633"/>
      <c r="U15" s="633"/>
      <c r="V15" s="633"/>
      <c r="W15" s="633"/>
      <c r="X15" s="633"/>
      <c r="Y15" s="633"/>
      <c r="Z15" s="633"/>
      <c r="AA15" s="633"/>
      <c r="AB15" s="633"/>
      <c r="AD15" s="326" t="str">
        <f t="shared" si="1"/>
        <v/>
      </c>
      <c r="AE15" s="326" t="str">
        <f t="shared" si="2"/>
        <v>×</v>
      </c>
      <c r="AF15" s="336" t="e">
        <f>D15&amp;#REF!</f>
        <v>#REF!</v>
      </c>
      <c r="AG15" s="337" t="e">
        <f>IF(#REF!="○", F15, "")</f>
        <v>#REF!</v>
      </c>
    </row>
    <row r="16" spans="1:35" ht="36.75" customHeight="1">
      <c r="A16" s="164">
        <f t="shared" si="4"/>
        <v>6</v>
      </c>
      <c r="B16" s="165" t="str">
        <f>IF(基本情報入力シート!B53="","",基本情報入力シート!B53)</f>
        <v/>
      </c>
      <c r="C16" s="166" t="str">
        <f>IF(基本情報入力シート!L53="","",基本情報入力シート!L53)</f>
        <v/>
      </c>
      <c r="D16" s="166" t="str">
        <f>IF(基本情報入力シート!Q53="","",基本情報入力シート!Q53)</f>
        <v/>
      </c>
      <c r="E16" s="166" t="str">
        <f>IF(基本情報入力シート!V53="","",基本情報入力シート!V53)</f>
        <v/>
      </c>
      <c r="F16" s="166" t="str">
        <f>IF(基本情報入力シート!W53="","",基本情報入力シート!W53)</f>
        <v/>
      </c>
      <c r="G16" s="166" t="str">
        <f>IF(基本情報入力シート!X53="","",基本情報入力シート!X53)</f>
        <v/>
      </c>
      <c r="H16" s="355" t="str">
        <f>IF(基本情報入力シート!Z53="","",基本情報入力シート!Z53)</f>
        <v/>
      </c>
      <c r="I16" s="18" t="str">
        <f>IF(基本情報入力シート!AA53="","",基本情報入力シート!AA53)</f>
        <v/>
      </c>
      <c r="J16" s="21"/>
      <c r="K16" s="20" t="str">
        <f>IF(G16="","",VLOOKUP(G16,【参考】数式用!$A$3:$C$48,3,FALSE))</f>
        <v/>
      </c>
      <c r="L16" s="167" t="str">
        <f t="shared" si="3"/>
        <v/>
      </c>
      <c r="M16" s="147"/>
      <c r="N16" s="148"/>
      <c r="O16" s="148"/>
      <c r="P16" s="338"/>
      <c r="Q16" s="23"/>
      <c r="R16" s="633" t="str">
        <f t="shared" si="0"/>
        <v/>
      </c>
      <c r="S16" s="633"/>
      <c r="T16" s="633"/>
      <c r="U16" s="633"/>
      <c r="V16" s="633"/>
      <c r="W16" s="633"/>
      <c r="X16" s="633"/>
      <c r="Y16" s="633"/>
      <c r="Z16" s="633"/>
      <c r="AA16" s="633"/>
      <c r="AB16" s="633"/>
      <c r="AD16" s="326" t="str">
        <f t="shared" si="1"/>
        <v/>
      </c>
      <c r="AE16" s="326" t="str">
        <f t="shared" si="2"/>
        <v>×</v>
      </c>
      <c r="AF16" s="336" t="e">
        <f>D16&amp;#REF!</f>
        <v>#REF!</v>
      </c>
      <c r="AG16" s="337" t="e">
        <f>IF(#REF!="○", F16, "")</f>
        <v>#REF!</v>
      </c>
    </row>
    <row r="17" spans="1:33" ht="36.75" customHeight="1">
      <c r="A17" s="164">
        <f t="shared" si="4"/>
        <v>7</v>
      </c>
      <c r="B17" s="165" t="str">
        <f>IF(基本情報入力シート!B54="","",基本情報入力シート!B54)</f>
        <v/>
      </c>
      <c r="C17" s="166" t="str">
        <f>IF(基本情報入力シート!L54="","",基本情報入力シート!L54)</f>
        <v/>
      </c>
      <c r="D17" s="166" t="str">
        <f>IF(基本情報入力シート!Q54="","",基本情報入力シート!Q54)</f>
        <v/>
      </c>
      <c r="E17" s="166" t="str">
        <f>IF(基本情報入力シート!V54="","",基本情報入力シート!V54)</f>
        <v/>
      </c>
      <c r="F17" s="166" t="str">
        <f>IF(基本情報入力シート!W54="","",基本情報入力シート!W54)</f>
        <v/>
      </c>
      <c r="G17" s="166" t="str">
        <f>IF(基本情報入力シート!X54="","",基本情報入力シート!X54)</f>
        <v/>
      </c>
      <c r="H17" s="355" t="str">
        <f>IF(基本情報入力シート!Z54="","",基本情報入力シート!Z54)</f>
        <v/>
      </c>
      <c r="I17" s="18" t="str">
        <f>IF(基本情報入力シート!AA54="","",基本情報入力シート!AA54)</f>
        <v/>
      </c>
      <c r="J17" s="21"/>
      <c r="K17" s="20" t="str">
        <f>IF(G17="","",VLOOKUP(G17,【参考】数式用!$A$3:$C$48,3,FALSE))</f>
        <v/>
      </c>
      <c r="L17" s="167" t="str">
        <f t="shared" si="3"/>
        <v/>
      </c>
      <c r="M17" s="147"/>
      <c r="N17" s="148"/>
      <c r="O17" s="148"/>
      <c r="P17" s="338"/>
      <c r="Q17" s="23"/>
      <c r="R17" s="633" t="str">
        <f t="shared" si="0"/>
        <v/>
      </c>
      <c r="S17" s="633"/>
      <c r="T17" s="633"/>
      <c r="U17" s="633"/>
      <c r="V17" s="633"/>
      <c r="W17" s="633"/>
      <c r="X17" s="633"/>
      <c r="Y17" s="633"/>
      <c r="Z17" s="633"/>
      <c r="AA17" s="633"/>
      <c r="AB17" s="633"/>
      <c r="AD17" s="326" t="str">
        <f t="shared" si="1"/>
        <v/>
      </c>
      <c r="AE17" s="326" t="str">
        <f t="shared" si="2"/>
        <v>×</v>
      </c>
      <c r="AF17" s="336" t="e">
        <f>D17&amp;#REF!</f>
        <v>#REF!</v>
      </c>
      <c r="AG17" s="337" t="e">
        <f>IF(#REF!="○", F17, "")</f>
        <v>#REF!</v>
      </c>
    </row>
    <row r="18" spans="1:33" ht="36.75" customHeight="1">
      <c r="A18" s="164">
        <f t="shared" si="4"/>
        <v>8</v>
      </c>
      <c r="B18" s="165" t="str">
        <f>IF(基本情報入力シート!B55="","",基本情報入力シート!B55)</f>
        <v/>
      </c>
      <c r="C18" s="166" t="str">
        <f>IF(基本情報入力シート!L55="","",基本情報入力シート!L55)</f>
        <v/>
      </c>
      <c r="D18" s="166" t="str">
        <f>IF(基本情報入力シート!Q55="","",基本情報入力シート!Q55)</f>
        <v/>
      </c>
      <c r="E18" s="166" t="str">
        <f>IF(基本情報入力シート!V55="","",基本情報入力シート!V55)</f>
        <v/>
      </c>
      <c r="F18" s="166" t="str">
        <f>IF(基本情報入力シート!W55="","",基本情報入力シート!W55)</f>
        <v/>
      </c>
      <c r="G18" s="166" t="str">
        <f>IF(基本情報入力シート!X55="","",基本情報入力シート!X55)</f>
        <v/>
      </c>
      <c r="H18" s="355" t="str">
        <f>IF(基本情報入力シート!Z55="","",基本情報入力シート!Z55)</f>
        <v/>
      </c>
      <c r="I18" s="18" t="str">
        <f>IF(基本情報入力シート!AA55="","",基本情報入力シート!AA55)</f>
        <v/>
      </c>
      <c r="J18" s="21"/>
      <c r="K18" s="20" t="str">
        <f>IF(G18="","",VLOOKUP(G18,【参考】数式用!$A$3:$C$48,3,FALSE))</f>
        <v/>
      </c>
      <c r="L18" s="167" t="str">
        <f t="shared" si="3"/>
        <v/>
      </c>
      <c r="M18" s="147"/>
      <c r="N18" s="148"/>
      <c r="O18" s="148"/>
      <c r="P18" s="338"/>
      <c r="Q18" s="23"/>
      <c r="R18" s="633" t="str">
        <f t="shared" si="0"/>
        <v/>
      </c>
      <c r="S18" s="633"/>
      <c r="T18" s="633"/>
      <c r="U18" s="633"/>
      <c r="V18" s="633"/>
      <c r="W18" s="633"/>
      <c r="X18" s="633"/>
      <c r="Y18" s="633"/>
      <c r="Z18" s="633"/>
      <c r="AA18" s="633"/>
      <c r="AB18" s="633"/>
      <c r="AD18" s="326" t="str">
        <f t="shared" si="1"/>
        <v/>
      </c>
      <c r="AE18" s="326" t="str">
        <f t="shared" si="2"/>
        <v>×</v>
      </c>
      <c r="AF18" s="336" t="e">
        <f>D18&amp;#REF!</f>
        <v>#REF!</v>
      </c>
      <c r="AG18" s="337" t="e">
        <f>IF(#REF!="○", F18, "")</f>
        <v>#REF!</v>
      </c>
    </row>
    <row r="19" spans="1:33" ht="36.75" customHeight="1">
      <c r="A19" s="164">
        <f t="shared" si="4"/>
        <v>9</v>
      </c>
      <c r="B19" s="165" t="str">
        <f>IF(基本情報入力シート!B56="","",基本情報入力シート!B56)</f>
        <v/>
      </c>
      <c r="C19" s="166" t="str">
        <f>IF(基本情報入力シート!L56="","",基本情報入力シート!L56)</f>
        <v/>
      </c>
      <c r="D19" s="166" t="str">
        <f>IF(基本情報入力シート!Q56="","",基本情報入力シート!Q56)</f>
        <v/>
      </c>
      <c r="E19" s="166" t="str">
        <f>IF(基本情報入力シート!V56="","",基本情報入力シート!V56)</f>
        <v/>
      </c>
      <c r="F19" s="166" t="str">
        <f>IF(基本情報入力シート!W56="","",基本情報入力シート!W56)</f>
        <v/>
      </c>
      <c r="G19" s="166" t="str">
        <f>IF(基本情報入力シート!X56="","",基本情報入力シート!X56)</f>
        <v/>
      </c>
      <c r="H19" s="355" t="str">
        <f>IF(基本情報入力シート!Z56="","",基本情報入力シート!Z56)</f>
        <v/>
      </c>
      <c r="I19" s="18" t="str">
        <f>IF(基本情報入力シート!AA56="","",基本情報入力シート!AA56)</f>
        <v/>
      </c>
      <c r="J19" s="21"/>
      <c r="K19" s="20" t="str">
        <f>IF(G19="","",VLOOKUP(G19,【参考】数式用!$A$3:$C$48,3,FALSE))</f>
        <v/>
      </c>
      <c r="L19" s="167" t="str">
        <f t="shared" si="3"/>
        <v/>
      </c>
      <c r="M19" s="147"/>
      <c r="N19" s="148"/>
      <c r="O19" s="148"/>
      <c r="P19" s="338"/>
      <c r="Q19" s="23"/>
      <c r="R19" s="633" t="str">
        <f t="shared" si="0"/>
        <v/>
      </c>
      <c r="S19" s="633"/>
      <c r="T19" s="633"/>
      <c r="U19" s="633"/>
      <c r="V19" s="633"/>
      <c r="W19" s="633"/>
      <c r="X19" s="633"/>
      <c r="Y19" s="633"/>
      <c r="Z19" s="633"/>
      <c r="AA19" s="633"/>
      <c r="AB19" s="633"/>
      <c r="AD19" s="326" t="str">
        <f t="shared" si="1"/>
        <v/>
      </c>
      <c r="AE19" s="326" t="str">
        <f t="shared" si="2"/>
        <v>×</v>
      </c>
      <c r="AF19" s="336" t="e">
        <f>D19&amp;#REF!</f>
        <v>#REF!</v>
      </c>
      <c r="AG19" s="337" t="e">
        <f>IF(#REF!="○", F19, "")</f>
        <v>#REF!</v>
      </c>
    </row>
    <row r="20" spans="1:33" ht="36.75" customHeight="1">
      <c r="A20" s="164">
        <f t="shared" si="4"/>
        <v>10</v>
      </c>
      <c r="B20" s="165" t="str">
        <f>IF(基本情報入力シート!B57="","",基本情報入力シート!B57)</f>
        <v/>
      </c>
      <c r="C20" s="166" t="str">
        <f>IF(基本情報入力シート!L57="","",基本情報入力シート!L57)</f>
        <v/>
      </c>
      <c r="D20" s="166" t="str">
        <f>IF(基本情報入力シート!Q57="","",基本情報入力シート!Q57)</f>
        <v/>
      </c>
      <c r="E20" s="166" t="str">
        <f>IF(基本情報入力シート!V57="","",基本情報入力シート!V57)</f>
        <v/>
      </c>
      <c r="F20" s="166" t="str">
        <f>IF(基本情報入力シート!W57="","",基本情報入力シート!W57)</f>
        <v/>
      </c>
      <c r="G20" s="166" t="str">
        <f>IF(基本情報入力シート!X57="","",基本情報入力シート!X57)</f>
        <v/>
      </c>
      <c r="H20" s="355" t="str">
        <f>IF(基本情報入力シート!Z57="","",基本情報入力シート!Z57)</f>
        <v/>
      </c>
      <c r="I20" s="18" t="str">
        <f>IF(基本情報入力シート!AA57="","",基本情報入力シート!AA57)</f>
        <v/>
      </c>
      <c r="J20" s="21"/>
      <c r="K20" s="20" t="str">
        <f>IF(G20="","",VLOOKUP(G20,【参考】数式用!$A$3:$C$48,3,FALSE))</f>
        <v/>
      </c>
      <c r="L20" s="167" t="str">
        <f t="shared" si="3"/>
        <v/>
      </c>
      <c r="M20" s="147"/>
      <c r="N20" s="148"/>
      <c r="O20" s="148"/>
      <c r="P20" s="338"/>
      <c r="Q20" s="23"/>
      <c r="R20" s="633" t="str">
        <f t="shared" si="0"/>
        <v/>
      </c>
      <c r="S20" s="633"/>
      <c r="T20" s="633"/>
      <c r="U20" s="633"/>
      <c r="V20" s="633"/>
      <c r="W20" s="633"/>
      <c r="X20" s="633"/>
      <c r="Y20" s="633"/>
      <c r="Z20" s="633"/>
      <c r="AA20" s="633"/>
      <c r="AB20" s="633"/>
      <c r="AD20" s="326" t="str">
        <f t="shared" si="1"/>
        <v/>
      </c>
      <c r="AE20" s="326" t="str">
        <f t="shared" si="2"/>
        <v>×</v>
      </c>
      <c r="AF20" s="336" t="e">
        <f>D20&amp;#REF!</f>
        <v>#REF!</v>
      </c>
      <c r="AG20" s="337" t="e">
        <f>IF(#REF!="○", F20, "")</f>
        <v>#REF!</v>
      </c>
    </row>
    <row r="21" spans="1:33" ht="36.75" customHeight="1">
      <c r="A21" s="164">
        <f t="shared" si="4"/>
        <v>11</v>
      </c>
      <c r="B21" s="165" t="str">
        <f>IF(基本情報入力シート!B58="","",基本情報入力シート!B58)</f>
        <v/>
      </c>
      <c r="C21" s="166" t="str">
        <f>IF(基本情報入力シート!L58="","",基本情報入力シート!L58)</f>
        <v/>
      </c>
      <c r="D21" s="166" t="str">
        <f>IF(基本情報入力シート!Q58="","",基本情報入力シート!Q58)</f>
        <v/>
      </c>
      <c r="E21" s="166" t="str">
        <f>IF(基本情報入力シート!V58="","",基本情報入力シート!V58)</f>
        <v/>
      </c>
      <c r="F21" s="166" t="str">
        <f>IF(基本情報入力シート!W58="","",基本情報入力シート!W58)</f>
        <v/>
      </c>
      <c r="G21" s="166" t="str">
        <f>IF(基本情報入力シート!X58="","",基本情報入力シート!X58)</f>
        <v/>
      </c>
      <c r="H21" s="355" t="str">
        <f>IF(基本情報入力シート!Z58="","",基本情報入力シート!Z58)</f>
        <v/>
      </c>
      <c r="I21" s="18" t="str">
        <f>IF(基本情報入力シート!AA58="","",基本情報入力シート!AA58)</f>
        <v/>
      </c>
      <c r="J21" s="21"/>
      <c r="K21" s="20" t="str">
        <f>IF(G21="","",VLOOKUP(G21,【参考】数式用!$A$3:$C$48,3,FALSE))</f>
        <v/>
      </c>
      <c r="L21" s="167" t="str">
        <f t="shared" si="3"/>
        <v/>
      </c>
      <c r="M21" s="147"/>
      <c r="N21" s="148"/>
      <c r="O21" s="148"/>
      <c r="P21" s="338"/>
      <c r="Q21" s="23"/>
      <c r="R21" s="633" t="str">
        <f t="shared" si="0"/>
        <v/>
      </c>
      <c r="S21" s="633"/>
      <c r="T21" s="633"/>
      <c r="U21" s="633"/>
      <c r="V21" s="633"/>
      <c r="W21" s="633"/>
      <c r="X21" s="633"/>
      <c r="Y21" s="633"/>
      <c r="Z21" s="633"/>
      <c r="AA21" s="633"/>
      <c r="AB21" s="633"/>
      <c r="AD21" s="326" t="str">
        <f t="shared" si="1"/>
        <v/>
      </c>
      <c r="AE21" s="326" t="str">
        <f t="shared" si="2"/>
        <v>×</v>
      </c>
      <c r="AF21" s="336" t="e">
        <f>D21&amp;#REF!</f>
        <v>#REF!</v>
      </c>
      <c r="AG21" s="337" t="e">
        <f>IF(#REF!="○", F21, "")</f>
        <v>#REF!</v>
      </c>
    </row>
    <row r="22" spans="1:33" ht="36.75" customHeight="1">
      <c r="A22" s="164">
        <f t="shared" si="4"/>
        <v>12</v>
      </c>
      <c r="B22" s="165" t="str">
        <f>IF(基本情報入力シート!B59="","",基本情報入力シート!B59)</f>
        <v/>
      </c>
      <c r="C22" s="166" t="str">
        <f>IF(基本情報入力シート!L59="","",基本情報入力シート!L59)</f>
        <v/>
      </c>
      <c r="D22" s="166" t="str">
        <f>IF(基本情報入力シート!Q59="","",基本情報入力シート!Q59)</f>
        <v/>
      </c>
      <c r="E22" s="166" t="str">
        <f>IF(基本情報入力シート!V59="","",基本情報入力シート!V59)</f>
        <v/>
      </c>
      <c r="F22" s="166" t="str">
        <f>IF(基本情報入力シート!W59="","",基本情報入力シート!W59)</f>
        <v/>
      </c>
      <c r="G22" s="166" t="str">
        <f>IF(基本情報入力シート!X59="","",基本情報入力シート!X59)</f>
        <v/>
      </c>
      <c r="H22" s="355" t="str">
        <f>IF(基本情報入力シート!Z59="","",基本情報入力シート!Z59)</f>
        <v/>
      </c>
      <c r="I22" s="18" t="str">
        <f>IF(基本情報入力シート!AA59="","",基本情報入力シート!AA59)</f>
        <v/>
      </c>
      <c r="J22" s="21"/>
      <c r="K22" s="20" t="str">
        <f>IF(G22="","",VLOOKUP(G22,【参考】数式用!$A$3:$C$48,3,FALSE))</f>
        <v/>
      </c>
      <c r="L22" s="167" t="str">
        <f t="shared" si="3"/>
        <v/>
      </c>
      <c r="M22" s="147"/>
      <c r="N22" s="148"/>
      <c r="O22" s="148"/>
      <c r="P22" s="338"/>
      <c r="Q22" s="23"/>
      <c r="R22" s="633" t="str">
        <f t="shared" si="0"/>
        <v/>
      </c>
      <c r="S22" s="633"/>
      <c r="T22" s="633"/>
      <c r="U22" s="633"/>
      <c r="V22" s="633"/>
      <c r="W22" s="633"/>
      <c r="X22" s="633"/>
      <c r="Y22" s="633"/>
      <c r="Z22" s="633"/>
      <c r="AA22" s="633"/>
      <c r="AB22" s="633"/>
      <c r="AD22" s="326" t="str">
        <f t="shared" si="1"/>
        <v/>
      </c>
      <c r="AE22" s="326" t="str">
        <f t="shared" si="2"/>
        <v>×</v>
      </c>
      <c r="AF22" s="336" t="e">
        <f>D22&amp;#REF!</f>
        <v>#REF!</v>
      </c>
      <c r="AG22" s="337" t="e">
        <f>IF(#REF!="○", F22, "")</f>
        <v>#REF!</v>
      </c>
    </row>
    <row r="23" spans="1:33" ht="36.75" customHeight="1">
      <c r="A23" s="164">
        <f t="shared" si="4"/>
        <v>13</v>
      </c>
      <c r="B23" s="165" t="str">
        <f>IF(基本情報入力シート!B60="","",基本情報入力シート!B60)</f>
        <v/>
      </c>
      <c r="C23" s="166" t="str">
        <f>IF(基本情報入力シート!L60="","",基本情報入力シート!L60)</f>
        <v/>
      </c>
      <c r="D23" s="166" t="str">
        <f>IF(基本情報入力シート!Q60="","",基本情報入力シート!Q60)</f>
        <v/>
      </c>
      <c r="E23" s="166" t="str">
        <f>IF(基本情報入力シート!V60="","",基本情報入力シート!V60)</f>
        <v/>
      </c>
      <c r="F23" s="166" t="str">
        <f>IF(基本情報入力シート!W60="","",基本情報入力シート!W60)</f>
        <v/>
      </c>
      <c r="G23" s="166" t="str">
        <f>IF(基本情報入力シート!X60="","",基本情報入力シート!X60)</f>
        <v/>
      </c>
      <c r="H23" s="355" t="str">
        <f>IF(基本情報入力シート!Z60="","",基本情報入力シート!Z60)</f>
        <v/>
      </c>
      <c r="I23" s="18" t="str">
        <f>IF(基本情報入力シート!AA60="","",基本情報入力シート!AA60)</f>
        <v/>
      </c>
      <c r="J23" s="21"/>
      <c r="K23" s="20" t="str">
        <f>IF(G23="","",VLOOKUP(G23,【参考】数式用!$A$3:$C$48,3,FALSE))</f>
        <v/>
      </c>
      <c r="L23" s="167" t="str">
        <f t="shared" si="3"/>
        <v/>
      </c>
      <c r="M23" s="147"/>
      <c r="N23" s="148"/>
      <c r="O23" s="148"/>
      <c r="P23" s="338"/>
      <c r="Q23" s="23"/>
      <c r="R23" s="633" t="str">
        <f t="shared" si="0"/>
        <v/>
      </c>
      <c r="S23" s="633"/>
      <c r="T23" s="633"/>
      <c r="U23" s="633"/>
      <c r="V23" s="633"/>
      <c r="W23" s="633"/>
      <c r="X23" s="633"/>
      <c r="Y23" s="633"/>
      <c r="Z23" s="633"/>
      <c r="AA23" s="633"/>
      <c r="AB23" s="633"/>
      <c r="AD23" s="326" t="str">
        <f t="shared" si="1"/>
        <v/>
      </c>
      <c r="AE23" s="326" t="str">
        <f t="shared" si="2"/>
        <v>×</v>
      </c>
      <c r="AF23" s="336" t="e">
        <f>D23&amp;#REF!</f>
        <v>#REF!</v>
      </c>
      <c r="AG23" s="337" t="e">
        <f>IF(#REF!="○", F23, "")</f>
        <v>#REF!</v>
      </c>
    </row>
    <row r="24" spans="1:33" ht="36.75" customHeight="1">
      <c r="A24" s="164">
        <f t="shared" si="4"/>
        <v>14</v>
      </c>
      <c r="B24" s="165" t="str">
        <f>IF(基本情報入力シート!B61="","",基本情報入力シート!B61)</f>
        <v/>
      </c>
      <c r="C24" s="166" t="str">
        <f>IF(基本情報入力シート!L61="","",基本情報入力シート!L61)</f>
        <v/>
      </c>
      <c r="D24" s="166" t="str">
        <f>IF(基本情報入力シート!Q61="","",基本情報入力シート!Q61)</f>
        <v/>
      </c>
      <c r="E24" s="166" t="str">
        <f>IF(基本情報入力シート!V61="","",基本情報入力シート!V61)</f>
        <v/>
      </c>
      <c r="F24" s="166" t="str">
        <f>IF(基本情報入力シート!W61="","",基本情報入力シート!W61)</f>
        <v/>
      </c>
      <c r="G24" s="166" t="str">
        <f>IF(基本情報入力シート!X61="","",基本情報入力シート!X61)</f>
        <v/>
      </c>
      <c r="H24" s="355" t="str">
        <f>IF(基本情報入力シート!Z61="","",基本情報入力シート!Z61)</f>
        <v/>
      </c>
      <c r="I24" s="18" t="str">
        <f>IF(基本情報入力シート!AA61="","",基本情報入力シート!AA61)</f>
        <v/>
      </c>
      <c r="J24" s="21"/>
      <c r="K24" s="20" t="str">
        <f>IF(G24="","",VLOOKUP(G24,【参考】数式用!$A$3:$C$48,3,FALSE))</f>
        <v/>
      </c>
      <c r="L24" s="167" t="str">
        <f t="shared" si="3"/>
        <v/>
      </c>
      <c r="M24" s="147"/>
      <c r="N24" s="148"/>
      <c r="O24" s="148"/>
      <c r="P24" s="338"/>
      <c r="Q24" s="23"/>
      <c r="R24" s="633" t="str">
        <f t="shared" si="0"/>
        <v/>
      </c>
      <c r="S24" s="633"/>
      <c r="T24" s="633"/>
      <c r="U24" s="633"/>
      <c r="V24" s="633"/>
      <c r="W24" s="633"/>
      <c r="X24" s="633"/>
      <c r="Y24" s="633"/>
      <c r="Z24" s="633"/>
      <c r="AA24" s="633"/>
      <c r="AB24" s="633"/>
      <c r="AD24" s="326" t="str">
        <f t="shared" si="1"/>
        <v/>
      </c>
      <c r="AE24" s="326" t="str">
        <f t="shared" si="2"/>
        <v>×</v>
      </c>
      <c r="AF24" s="336" t="e">
        <f>D24&amp;#REF!</f>
        <v>#REF!</v>
      </c>
      <c r="AG24" s="337" t="e">
        <f>IF(#REF!="○", F24, "")</f>
        <v>#REF!</v>
      </c>
    </row>
    <row r="25" spans="1:33" ht="36.75" customHeight="1">
      <c r="A25" s="164">
        <f t="shared" si="4"/>
        <v>15</v>
      </c>
      <c r="B25" s="165" t="str">
        <f>IF(基本情報入力シート!B62="","",基本情報入力シート!B62)</f>
        <v/>
      </c>
      <c r="C25" s="166" t="str">
        <f>IF(基本情報入力シート!L62="","",基本情報入力シート!L62)</f>
        <v/>
      </c>
      <c r="D25" s="166" t="str">
        <f>IF(基本情報入力シート!Q62="","",基本情報入力シート!Q62)</f>
        <v/>
      </c>
      <c r="E25" s="166" t="str">
        <f>IF(基本情報入力シート!V62="","",基本情報入力シート!V62)</f>
        <v/>
      </c>
      <c r="F25" s="166" t="str">
        <f>IF(基本情報入力シート!W62="","",基本情報入力シート!W62)</f>
        <v/>
      </c>
      <c r="G25" s="166" t="str">
        <f>IF(基本情報入力シート!X62="","",基本情報入力シート!X62)</f>
        <v/>
      </c>
      <c r="H25" s="355" t="str">
        <f>IF(基本情報入力シート!Z62="","",基本情報入力シート!Z62)</f>
        <v/>
      </c>
      <c r="I25" s="18" t="str">
        <f>IF(基本情報入力シート!AA62="","",基本情報入力シート!AA62)</f>
        <v/>
      </c>
      <c r="J25" s="21"/>
      <c r="K25" s="20" t="str">
        <f>IF(G25="","",VLOOKUP(G25,【参考】数式用!$A$3:$C$48,3,FALSE))</f>
        <v/>
      </c>
      <c r="L25" s="167" t="str">
        <f t="shared" si="3"/>
        <v/>
      </c>
      <c r="M25" s="147"/>
      <c r="N25" s="148"/>
      <c r="O25" s="148"/>
      <c r="P25" s="338"/>
      <c r="Q25" s="23"/>
      <c r="R25" s="633" t="str">
        <f t="shared" si="0"/>
        <v/>
      </c>
      <c r="S25" s="633"/>
      <c r="T25" s="633"/>
      <c r="U25" s="633"/>
      <c r="V25" s="633"/>
      <c r="W25" s="633"/>
      <c r="X25" s="633"/>
      <c r="Y25" s="633"/>
      <c r="Z25" s="633"/>
      <c r="AA25" s="633"/>
      <c r="AB25" s="633"/>
      <c r="AD25" s="326" t="str">
        <f t="shared" si="1"/>
        <v/>
      </c>
      <c r="AE25" s="326" t="str">
        <f t="shared" si="2"/>
        <v>×</v>
      </c>
      <c r="AF25" s="336" t="e">
        <f>D25&amp;#REF!</f>
        <v>#REF!</v>
      </c>
      <c r="AG25" s="337" t="e">
        <f>IF(#REF!="○", F25, "")</f>
        <v>#REF!</v>
      </c>
    </row>
    <row r="26" spans="1:33" ht="36.75" customHeight="1">
      <c r="A26" s="164">
        <f t="shared" si="4"/>
        <v>16</v>
      </c>
      <c r="B26" s="165" t="str">
        <f>IF(基本情報入力シート!B63="","",基本情報入力シート!B63)</f>
        <v/>
      </c>
      <c r="C26" s="166" t="str">
        <f>IF(基本情報入力シート!L63="","",基本情報入力シート!L63)</f>
        <v/>
      </c>
      <c r="D26" s="166" t="str">
        <f>IF(基本情報入力シート!Q63="","",基本情報入力シート!Q63)</f>
        <v/>
      </c>
      <c r="E26" s="166" t="str">
        <f>IF(基本情報入力シート!V63="","",基本情報入力シート!V63)</f>
        <v/>
      </c>
      <c r="F26" s="166" t="str">
        <f>IF(基本情報入力シート!W63="","",基本情報入力シート!W63)</f>
        <v/>
      </c>
      <c r="G26" s="166" t="str">
        <f>IF(基本情報入力シート!X63="","",基本情報入力シート!X63)</f>
        <v/>
      </c>
      <c r="H26" s="355" t="str">
        <f>IF(基本情報入力シート!Z63="","",基本情報入力シート!Z63)</f>
        <v/>
      </c>
      <c r="I26" s="18" t="str">
        <f>IF(基本情報入力シート!AA63="","",基本情報入力シート!AA63)</f>
        <v/>
      </c>
      <c r="J26" s="21"/>
      <c r="K26" s="20" t="str">
        <f>IF(G26="","",VLOOKUP(G26,【参考】数式用!$A$3:$C$48,3,FALSE))</f>
        <v/>
      </c>
      <c r="L26" s="167" t="str">
        <f t="shared" si="3"/>
        <v/>
      </c>
      <c r="M26" s="147"/>
      <c r="N26" s="148"/>
      <c r="O26" s="148"/>
      <c r="P26" s="338"/>
      <c r="Q26" s="23"/>
      <c r="R26" s="633" t="str">
        <f t="shared" si="0"/>
        <v/>
      </c>
      <c r="S26" s="633"/>
      <c r="T26" s="633"/>
      <c r="U26" s="633"/>
      <c r="V26" s="633"/>
      <c r="W26" s="633"/>
      <c r="X26" s="633"/>
      <c r="Y26" s="633"/>
      <c r="Z26" s="633"/>
      <c r="AA26" s="633"/>
      <c r="AB26" s="633"/>
      <c r="AD26" s="326" t="str">
        <f t="shared" si="1"/>
        <v/>
      </c>
      <c r="AE26" s="326" t="str">
        <f t="shared" si="2"/>
        <v>×</v>
      </c>
      <c r="AF26" s="336" t="e">
        <f>D26&amp;#REF!</f>
        <v>#REF!</v>
      </c>
      <c r="AG26" s="337" t="e">
        <f>IF(#REF!="○", F26, "")</f>
        <v>#REF!</v>
      </c>
    </row>
    <row r="27" spans="1:33" ht="36.75" customHeight="1">
      <c r="A27" s="164">
        <f t="shared" si="4"/>
        <v>17</v>
      </c>
      <c r="B27" s="165" t="str">
        <f>IF(基本情報入力シート!B64="","",基本情報入力シート!B64)</f>
        <v/>
      </c>
      <c r="C27" s="166" t="str">
        <f>IF(基本情報入力シート!L64="","",基本情報入力シート!L64)</f>
        <v/>
      </c>
      <c r="D27" s="166" t="str">
        <f>IF(基本情報入力シート!Q64="","",基本情報入力シート!Q64)</f>
        <v/>
      </c>
      <c r="E27" s="166" t="str">
        <f>IF(基本情報入力シート!V64="","",基本情報入力シート!V64)</f>
        <v/>
      </c>
      <c r="F27" s="166" t="str">
        <f>IF(基本情報入力シート!W64="","",基本情報入力シート!W64)</f>
        <v/>
      </c>
      <c r="G27" s="166" t="str">
        <f>IF(基本情報入力シート!X64="","",基本情報入力シート!X64)</f>
        <v/>
      </c>
      <c r="H27" s="355" t="str">
        <f>IF(基本情報入力シート!Z64="","",基本情報入力シート!Z64)</f>
        <v/>
      </c>
      <c r="I27" s="18" t="str">
        <f>IF(基本情報入力シート!AA64="","",基本情報入力シート!AA64)</f>
        <v/>
      </c>
      <c r="J27" s="21"/>
      <c r="K27" s="20" t="str">
        <f>IF(G27="","",VLOOKUP(G27,【参考】数式用!$A$3:$C$48,3,FALSE))</f>
        <v/>
      </c>
      <c r="L27" s="167" t="str">
        <f t="shared" si="3"/>
        <v/>
      </c>
      <c r="M27" s="147"/>
      <c r="N27" s="148"/>
      <c r="O27" s="148"/>
      <c r="P27" s="338"/>
      <c r="Q27" s="23"/>
      <c r="R27" s="633" t="str">
        <f t="shared" si="0"/>
        <v/>
      </c>
      <c r="S27" s="633"/>
      <c r="T27" s="633"/>
      <c r="U27" s="633"/>
      <c r="V27" s="633"/>
      <c r="W27" s="633"/>
      <c r="X27" s="633"/>
      <c r="Y27" s="633"/>
      <c r="Z27" s="633"/>
      <c r="AA27" s="633"/>
      <c r="AB27" s="633"/>
      <c r="AD27" s="326" t="str">
        <f t="shared" si="1"/>
        <v/>
      </c>
      <c r="AE27" s="326" t="str">
        <f t="shared" si="2"/>
        <v>×</v>
      </c>
      <c r="AF27" s="336" t="e">
        <f>D27&amp;#REF!</f>
        <v>#REF!</v>
      </c>
      <c r="AG27" s="337" t="e">
        <f>IF(#REF!="○", F27, "")</f>
        <v>#REF!</v>
      </c>
    </row>
    <row r="28" spans="1:33" ht="36.75" customHeight="1">
      <c r="A28" s="164">
        <f t="shared" si="4"/>
        <v>18</v>
      </c>
      <c r="B28" s="165" t="str">
        <f>IF(基本情報入力シート!B65="","",基本情報入力シート!B65)</f>
        <v/>
      </c>
      <c r="C28" s="166" t="str">
        <f>IF(基本情報入力シート!L65="","",基本情報入力シート!L65)</f>
        <v/>
      </c>
      <c r="D28" s="166" t="str">
        <f>IF(基本情報入力シート!Q65="","",基本情報入力シート!Q65)</f>
        <v/>
      </c>
      <c r="E28" s="166" t="str">
        <f>IF(基本情報入力シート!V65="","",基本情報入力シート!V65)</f>
        <v/>
      </c>
      <c r="F28" s="166" t="str">
        <f>IF(基本情報入力シート!W65="","",基本情報入力シート!W65)</f>
        <v/>
      </c>
      <c r="G28" s="166" t="str">
        <f>IF(基本情報入力シート!X65="","",基本情報入力シート!X65)</f>
        <v/>
      </c>
      <c r="H28" s="355" t="str">
        <f>IF(基本情報入力シート!Z65="","",基本情報入力シート!Z65)</f>
        <v/>
      </c>
      <c r="I28" s="18" t="str">
        <f>IF(基本情報入力シート!AA65="","",基本情報入力シート!AA65)</f>
        <v/>
      </c>
      <c r="J28" s="21"/>
      <c r="K28" s="20" t="str">
        <f>IF(G28="","",VLOOKUP(G28,【参考】数式用!$A$3:$C$48,3,FALSE))</f>
        <v/>
      </c>
      <c r="L28" s="167" t="str">
        <f t="shared" si="3"/>
        <v/>
      </c>
      <c r="M28" s="147"/>
      <c r="N28" s="148"/>
      <c r="O28" s="148"/>
      <c r="P28" s="338"/>
      <c r="Q28" s="23"/>
      <c r="R28" s="633" t="str">
        <f t="shared" si="0"/>
        <v/>
      </c>
      <c r="S28" s="633"/>
      <c r="T28" s="633"/>
      <c r="U28" s="633"/>
      <c r="V28" s="633"/>
      <c r="W28" s="633"/>
      <c r="X28" s="633"/>
      <c r="Y28" s="633"/>
      <c r="Z28" s="633"/>
      <c r="AA28" s="633"/>
      <c r="AB28" s="633"/>
      <c r="AD28" s="326" t="str">
        <f t="shared" si="1"/>
        <v/>
      </c>
      <c r="AE28" s="326" t="str">
        <f t="shared" si="2"/>
        <v>×</v>
      </c>
      <c r="AF28" s="336" t="e">
        <f>D28&amp;#REF!</f>
        <v>#REF!</v>
      </c>
      <c r="AG28" s="337" t="e">
        <f>IF(#REF!="○", F28, "")</f>
        <v>#REF!</v>
      </c>
    </row>
    <row r="29" spans="1:33" ht="36.75" customHeight="1">
      <c r="A29" s="164">
        <f t="shared" si="4"/>
        <v>19</v>
      </c>
      <c r="B29" s="165" t="str">
        <f>IF(基本情報入力シート!B66="","",基本情報入力シート!B66)</f>
        <v/>
      </c>
      <c r="C29" s="166" t="str">
        <f>IF(基本情報入力シート!L66="","",基本情報入力シート!L66)</f>
        <v/>
      </c>
      <c r="D29" s="166" t="str">
        <f>IF(基本情報入力シート!Q66="","",基本情報入力シート!Q66)</f>
        <v/>
      </c>
      <c r="E29" s="166" t="str">
        <f>IF(基本情報入力シート!V66="","",基本情報入力シート!V66)</f>
        <v/>
      </c>
      <c r="F29" s="166" t="str">
        <f>IF(基本情報入力シート!W66="","",基本情報入力シート!W66)</f>
        <v/>
      </c>
      <c r="G29" s="166" t="str">
        <f>IF(基本情報入力シート!X66="","",基本情報入力シート!X66)</f>
        <v/>
      </c>
      <c r="H29" s="355" t="str">
        <f>IF(基本情報入力シート!Z66="","",基本情報入力シート!Z66)</f>
        <v/>
      </c>
      <c r="I29" s="18" t="str">
        <f>IF(基本情報入力シート!AA66="","",基本情報入力シート!AA66)</f>
        <v/>
      </c>
      <c r="J29" s="21"/>
      <c r="K29" s="20" t="str">
        <f>IF(G29="","",VLOOKUP(G29,【参考】数式用!$A$3:$C$48,3,FALSE))</f>
        <v/>
      </c>
      <c r="L29" s="167" t="str">
        <f t="shared" si="3"/>
        <v/>
      </c>
      <c r="M29" s="147"/>
      <c r="N29" s="148"/>
      <c r="O29" s="148"/>
      <c r="P29" s="338"/>
      <c r="Q29" s="23"/>
      <c r="R29" s="633" t="str">
        <f t="shared" si="0"/>
        <v/>
      </c>
      <c r="S29" s="633"/>
      <c r="T29" s="633"/>
      <c r="U29" s="633"/>
      <c r="V29" s="633"/>
      <c r="W29" s="633"/>
      <c r="X29" s="633"/>
      <c r="Y29" s="633"/>
      <c r="Z29" s="633"/>
      <c r="AA29" s="633"/>
      <c r="AB29" s="633"/>
      <c r="AD29" s="326" t="str">
        <f t="shared" si="1"/>
        <v/>
      </c>
      <c r="AE29" s="326" t="str">
        <f t="shared" si="2"/>
        <v>×</v>
      </c>
      <c r="AF29" s="336" t="e">
        <f>D29&amp;#REF!</f>
        <v>#REF!</v>
      </c>
      <c r="AG29" s="337" t="e">
        <f>IF(#REF!="○", F29, "")</f>
        <v>#REF!</v>
      </c>
    </row>
    <row r="30" spans="1:33" ht="36.75" customHeight="1">
      <c r="A30" s="164">
        <f t="shared" si="4"/>
        <v>20</v>
      </c>
      <c r="B30" s="165" t="str">
        <f>IF(基本情報入力シート!B67="","",基本情報入力シート!B67)</f>
        <v/>
      </c>
      <c r="C30" s="166" t="str">
        <f>IF(基本情報入力シート!L67="","",基本情報入力シート!L67)</f>
        <v/>
      </c>
      <c r="D30" s="166" t="str">
        <f>IF(基本情報入力シート!Q67="","",基本情報入力シート!Q67)</f>
        <v/>
      </c>
      <c r="E30" s="166" t="str">
        <f>IF(基本情報入力シート!V67="","",基本情報入力シート!V67)</f>
        <v/>
      </c>
      <c r="F30" s="166" t="str">
        <f>IF(基本情報入力シート!W67="","",基本情報入力シート!W67)</f>
        <v/>
      </c>
      <c r="G30" s="166" t="str">
        <f>IF(基本情報入力シート!X67="","",基本情報入力シート!X67)</f>
        <v/>
      </c>
      <c r="H30" s="355" t="str">
        <f>IF(基本情報入力シート!Z67="","",基本情報入力シート!Z67)</f>
        <v/>
      </c>
      <c r="I30" s="18" t="str">
        <f>IF(基本情報入力シート!AA67="","",基本情報入力シート!AA67)</f>
        <v/>
      </c>
      <c r="J30" s="21"/>
      <c r="K30" s="20" t="str">
        <f>IF(G30="","",VLOOKUP(G30,【参考】数式用!$A$3:$C$48,3,FALSE))</f>
        <v/>
      </c>
      <c r="L30" s="167" t="str">
        <f t="shared" si="3"/>
        <v/>
      </c>
      <c r="M30" s="147"/>
      <c r="N30" s="148"/>
      <c r="O30" s="148"/>
      <c r="P30" s="338"/>
      <c r="Q30" s="23"/>
      <c r="R30" s="633" t="str">
        <f t="shared" si="0"/>
        <v/>
      </c>
      <c r="S30" s="633"/>
      <c r="T30" s="633"/>
      <c r="U30" s="633"/>
      <c r="V30" s="633"/>
      <c r="W30" s="633"/>
      <c r="X30" s="633"/>
      <c r="Y30" s="633"/>
      <c r="Z30" s="633"/>
      <c r="AA30" s="633"/>
      <c r="AB30" s="633"/>
      <c r="AD30" s="326" t="str">
        <f t="shared" si="1"/>
        <v/>
      </c>
      <c r="AE30" s="326" t="str">
        <f t="shared" si="2"/>
        <v>×</v>
      </c>
      <c r="AF30" s="336" t="e">
        <f>D30&amp;#REF!</f>
        <v>#REF!</v>
      </c>
      <c r="AG30" s="337" t="e">
        <f>IF(#REF!="○", F30, "")</f>
        <v>#REF!</v>
      </c>
    </row>
    <row r="31" spans="1:33" ht="36.75" customHeight="1">
      <c r="A31" s="164">
        <f t="shared" si="4"/>
        <v>21</v>
      </c>
      <c r="B31" s="165" t="str">
        <f>IF(基本情報入力シート!B68="","",基本情報入力シート!B68)</f>
        <v/>
      </c>
      <c r="C31" s="166" t="str">
        <f>IF(基本情報入力シート!L68="","",基本情報入力シート!L68)</f>
        <v/>
      </c>
      <c r="D31" s="166" t="str">
        <f>IF(基本情報入力シート!Q68="","",基本情報入力シート!Q68)</f>
        <v/>
      </c>
      <c r="E31" s="166" t="str">
        <f>IF(基本情報入力シート!V68="","",基本情報入力シート!V68)</f>
        <v/>
      </c>
      <c r="F31" s="166" t="str">
        <f>IF(基本情報入力シート!W68="","",基本情報入力シート!W68)</f>
        <v/>
      </c>
      <c r="G31" s="166" t="str">
        <f>IF(基本情報入力シート!X68="","",基本情報入力シート!X68)</f>
        <v/>
      </c>
      <c r="H31" s="355" t="str">
        <f>IF(基本情報入力シート!Z68="","",基本情報入力シート!Z68)</f>
        <v/>
      </c>
      <c r="I31" s="18" t="str">
        <f>IF(基本情報入力シート!AA68="","",基本情報入力シート!AA68)</f>
        <v/>
      </c>
      <c r="J31" s="21"/>
      <c r="K31" s="20" t="str">
        <f>IF(G31="","",VLOOKUP(G31,【参考】数式用!$A$3:$C$48,3,FALSE))</f>
        <v/>
      </c>
      <c r="L31" s="167" t="str">
        <f t="shared" si="3"/>
        <v/>
      </c>
      <c r="M31" s="147"/>
      <c r="N31" s="148"/>
      <c r="O31" s="148"/>
      <c r="P31" s="338"/>
      <c r="Q31" s="23"/>
      <c r="R31" s="633" t="str">
        <f t="shared" si="0"/>
        <v/>
      </c>
      <c r="S31" s="633"/>
      <c r="T31" s="633"/>
      <c r="U31" s="633"/>
      <c r="V31" s="633"/>
      <c r="W31" s="633"/>
      <c r="X31" s="633"/>
      <c r="Y31" s="633"/>
      <c r="Z31" s="633"/>
      <c r="AA31" s="633"/>
      <c r="AB31" s="633"/>
      <c r="AD31" s="326" t="str">
        <f t="shared" si="1"/>
        <v/>
      </c>
      <c r="AE31" s="326" t="str">
        <f t="shared" si="2"/>
        <v>×</v>
      </c>
      <c r="AF31" s="336" t="e">
        <f>D31&amp;#REF!</f>
        <v>#REF!</v>
      </c>
      <c r="AG31" s="337" t="e">
        <f>IF(#REF!="○", F31, "")</f>
        <v>#REF!</v>
      </c>
    </row>
    <row r="32" spans="1:33" ht="36.75" customHeight="1">
      <c r="A32" s="164">
        <f t="shared" si="4"/>
        <v>22</v>
      </c>
      <c r="B32" s="165" t="str">
        <f>IF(基本情報入力シート!B69="","",基本情報入力シート!B69)</f>
        <v/>
      </c>
      <c r="C32" s="166" t="str">
        <f>IF(基本情報入力シート!L69="","",基本情報入力シート!L69)</f>
        <v/>
      </c>
      <c r="D32" s="166" t="str">
        <f>IF(基本情報入力シート!Q69="","",基本情報入力シート!Q69)</f>
        <v/>
      </c>
      <c r="E32" s="166" t="str">
        <f>IF(基本情報入力シート!V69="","",基本情報入力シート!V69)</f>
        <v/>
      </c>
      <c r="F32" s="166" t="str">
        <f>IF(基本情報入力シート!W69="","",基本情報入力シート!W69)</f>
        <v/>
      </c>
      <c r="G32" s="166" t="str">
        <f>IF(基本情報入力シート!X69="","",基本情報入力シート!X69)</f>
        <v/>
      </c>
      <c r="H32" s="355" t="str">
        <f>IF(基本情報入力シート!Z69="","",基本情報入力シート!Z69)</f>
        <v/>
      </c>
      <c r="I32" s="18" t="str">
        <f>IF(基本情報入力シート!AA69="","",基本情報入力シート!AA69)</f>
        <v/>
      </c>
      <c r="J32" s="21"/>
      <c r="K32" s="20" t="str">
        <f>IF(G32="","",VLOOKUP(G32,【参考】数式用!$A$3:$C$48,3,FALSE))</f>
        <v/>
      </c>
      <c r="L32" s="167" t="str">
        <f t="shared" si="3"/>
        <v/>
      </c>
      <c r="M32" s="147"/>
      <c r="N32" s="148"/>
      <c r="O32" s="148"/>
      <c r="P32" s="338"/>
      <c r="Q32" s="23"/>
      <c r="R32" s="633" t="str">
        <f t="shared" si="0"/>
        <v/>
      </c>
      <c r="S32" s="633"/>
      <c r="T32" s="633"/>
      <c r="U32" s="633"/>
      <c r="V32" s="633"/>
      <c r="W32" s="633"/>
      <c r="X32" s="633"/>
      <c r="Y32" s="633"/>
      <c r="Z32" s="633"/>
      <c r="AA32" s="633"/>
      <c r="AB32" s="633"/>
      <c r="AD32" s="326" t="str">
        <f t="shared" si="1"/>
        <v/>
      </c>
      <c r="AE32" s="326" t="str">
        <f t="shared" si="2"/>
        <v>×</v>
      </c>
      <c r="AF32" s="336" t="e">
        <f>D32&amp;#REF!</f>
        <v>#REF!</v>
      </c>
      <c r="AG32" s="337" t="e">
        <f>IF(#REF!="○", F32, "")</f>
        <v>#REF!</v>
      </c>
    </row>
    <row r="33" spans="1:33" ht="36.75" customHeight="1">
      <c r="A33" s="164">
        <f t="shared" si="4"/>
        <v>23</v>
      </c>
      <c r="B33" s="165" t="str">
        <f>IF(基本情報入力シート!B70="","",基本情報入力シート!B70)</f>
        <v/>
      </c>
      <c r="C33" s="166" t="str">
        <f>IF(基本情報入力シート!L70="","",基本情報入力シート!L70)</f>
        <v/>
      </c>
      <c r="D33" s="166" t="str">
        <f>IF(基本情報入力シート!Q70="","",基本情報入力シート!Q70)</f>
        <v/>
      </c>
      <c r="E33" s="166" t="str">
        <f>IF(基本情報入力シート!V70="","",基本情報入力シート!V70)</f>
        <v/>
      </c>
      <c r="F33" s="166" t="str">
        <f>IF(基本情報入力シート!W70="","",基本情報入力シート!W70)</f>
        <v/>
      </c>
      <c r="G33" s="166" t="str">
        <f>IF(基本情報入力シート!X70="","",基本情報入力シート!X70)</f>
        <v/>
      </c>
      <c r="H33" s="355" t="str">
        <f>IF(基本情報入力シート!Z70="","",基本情報入力シート!Z70)</f>
        <v/>
      </c>
      <c r="I33" s="18" t="str">
        <f>IF(基本情報入力シート!AA70="","",基本情報入力シート!AA70)</f>
        <v/>
      </c>
      <c r="J33" s="21"/>
      <c r="K33" s="20" t="str">
        <f>IF(G33="","",VLOOKUP(G33,【参考】数式用!$A$3:$C$48,3,FALSE))</f>
        <v/>
      </c>
      <c r="L33" s="167" t="str">
        <f t="shared" si="3"/>
        <v/>
      </c>
      <c r="M33" s="147"/>
      <c r="N33" s="148"/>
      <c r="O33" s="148"/>
      <c r="P33" s="338"/>
      <c r="Q33" s="23"/>
      <c r="R33" s="633" t="str">
        <f t="shared" si="0"/>
        <v/>
      </c>
      <c r="S33" s="633"/>
      <c r="T33" s="633"/>
      <c r="U33" s="633"/>
      <c r="V33" s="633"/>
      <c r="W33" s="633"/>
      <c r="X33" s="633"/>
      <c r="Y33" s="633"/>
      <c r="Z33" s="633"/>
      <c r="AA33" s="633"/>
      <c r="AB33" s="633"/>
      <c r="AD33" s="326" t="str">
        <f t="shared" si="1"/>
        <v/>
      </c>
      <c r="AE33" s="326" t="str">
        <f t="shared" si="2"/>
        <v>×</v>
      </c>
      <c r="AF33" s="336" t="e">
        <f>D33&amp;#REF!</f>
        <v>#REF!</v>
      </c>
      <c r="AG33" s="337" t="e">
        <f>IF(#REF!="○", F33, "")</f>
        <v>#REF!</v>
      </c>
    </row>
    <row r="34" spans="1:33" ht="36.75" customHeight="1">
      <c r="A34" s="164">
        <f t="shared" si="4"/>
        <v>24</v>
      </c>
      <c r="B34" s="165" t="str">
        <f>IF(基本情報入力シート!B71="","",基本情報入力シート!B71)</f>
        <v/>
      </c>
      <c r="C34" s="166" t="str">
        <f>IF(基本情報入力シート!L71="","",基本情報入力シート!L71)</f>
        <v/>
      </c>
      <c r="D34" s="166" t="str">
        <f>IF(基本情報入力シート!Q71="","",基本情報入力シート!Q71)</f>
        <v/>
      </c>
      <c r="E34" s="166" t="str">
        <f>IF(基本情報入力シート!V71="","",基本情報入力シート!V71)</f>
        <v/>
      </c>
      <c r="F34" s="166" t="str">
        <f>IF(基本情報入力シート!W71="","",基本情報入力シート!W71)</f>
        <v/>
      </c>
      <c r="G34" s="166" t="str">
        <f>IF(基本情報入力シート!X71="","",基本情報入力シート!X71)</f>
        <v/>
      </c>
      <c r="H34" s="355" t="str">
        <f>IF(基本情報入力シート!Z71="","",基本情報入力シート!Z71)</f>
        <v/>
      </c>
      <c r="I34" s="18" t="str">
        <f>IF(基本情報入力シート!AA71="","",基本情報入力シート!AA71)</f>
        <v/>
      </c>
      <c r="J34" s="21"/>
      <c r="K34" s="20" t="str">
        <f>IF(G34="","",VLOOKUP(G34,【参考】数式用!$A$3:$C$48,3,FALSE))</f>
        <v/>
      </c>
      <c r="L34" s="167" t="str">
        <f t="shared" si="3"/>
        <v/>
      </c>
      <c r="M34" s="147"/>
      <c r="N34" s="148"/>
      <c r="O34" s="148"/>
      <c r="P34" s="338"/>
      <c r="Q34" s="23"/>
      <c r="R34" s="633" t="str">
        <f t="shared" si="0"/>
        <v/>
      </c>
      <c r="S34" s="633"/>
      <c r="T34" s="633"/>
      <c r="U34" s="633"/>
      <c r="V34" s="633"/>
      <c r="W34" s="633"/>
      <c r="X34" s="633"/>
      <c r="Y34" s="633"/>
      <c r="Z34" s="633"/>
      <c r="AA34" s="633"/>
      <c r="AB34" s="633"/>
      <c r="AD34" s="326" t="str">
        <f t="shared" si="1"/>
        <v/>
      </c>
      <c r="AE34" s="326" t="str">
        <f t="shared" si="2"/>
        <v>×</v>
      </c>
      <c r="AF34" s="336" t="e">
        <f>D34&amp;#REF!</f>
        <v>#REF!</v>
      </c>
      <c r="AG34" s="337" t="e">
        <f>IF(#REF!="○", F34, "")</f>
        <v>#REF!</v>
      </c>
    </row>
    <row r="35" spans="1:33" ht="36.75" customHeight="1">
      <c r="A35" s="164">
        <f t="shared" si="4"/>
        <v>25</v>
      </c>
      <c r="B35" s="165" t="str">
        <f>IF(基本情報入力シート!B72="","",基本情報入力シート!B72)</f>
        <v/>
      </c>
      <c r="C35" s="166" t="str">
        <f>IF(基本情報入力シート!L72="","",基本情報入力シート!L72)</f>
        <v/>
      </c>
      <c r="D35" s="166" t="str">
        <f>IF(基本情報入力シート!Q72="","",基本情報入力シート!Q72)</f>
        <v/>
      </c>
      <c r="E35" s="166" t="str">
        <f>IF(基本情報入力シート!V72="","",基本情報入力シート!V72)</f>
        <v/>
      </c>
      <c r="F35" s="166" t="str">
        <f>IF(基本情報入力シート!W72="","",基本情報入力シート!W72)</f>
        <v/>
      </c>
      <c r="G35" s="166" t="str">
        <f>IF(基本情報入力シート!X72="","",基本情報入力シート!X72)</f>
        <v/>
      </c>
      <c r="H35" s="355" t="str">
        <f>IF(基本情報入力シート!Z72="","",基本情報入力シート!Z72)</f>
        <v/>
      </c>
      <c r="I35" s="18" t="str">
        <f>IF(基本情報入力シート!AA72="","",基本情報入力シート!AA72)</f>
        <v/>
      </c>
      <c r="J35" s="21"/>
      <c r="K35" s="20" t="str">
        <f>IF(G35="","",VLOOKUP(G35,【参考】数式用!$A$3:$C$48,3,FALSE))</f>
        <v/>
      </c>
      <c r="L35" s="167" t="str">
        <f t="shared" si="3"/>
        <v/>
      </c>
      <c r="M35" s="147"/>
      <c r="N35" s="148"/>
      <c r="O35" s="148"/>
      <c r="P35" s="338"/>
      <c r="Q35" s="23"/>
      <c r="R35" s="633" t="str">
        <f t="shared" si="0"/>
        <v/>
      </c>
      <c r="S35" s="633"/>
      <c r="T35" s="633"/>
      <c r="U35" s="633"/>
      <c r="V35" s="633"/>
      <c r="W35" s="633"/>
      <c r="X35" s="633"/>
      <c r="Y35" s="633"/>
      <c r="Z35" s="633"/>
      <c r="AA35" s="633"/>
      <c r="AB35" s="633"/>
      <c r="AD35" s="326" t="str">
        <f t="shared" si="1"/>
        <v/>
      </c>
      <c r="AE35" s="326" t="str">
        <f t="shared" si="2"/>
        <v>×</v>
      </c>
      <c r="AF35" s="336" t="e">
        <f>D35&amp;#REF!</f>
        <v>#REF!</v>
      </c>
      <c r="AG35" s="337" t="e">
        <f>IF(#REF!="○", F35, "")</f>
        <v>#REF!</v>
      </c>
    </row>
    <row r="36" spans="1:33" ht="36.75" customHeight="1">
      <c r="A36" s="164">
        <f t="shared" si="4"/>
        <v>26</v>
      </c>
      <c r="B36" s="165" t="str">
        <f>IF(基本情報入力シート!B73="","",基本情報入力シート!B73)</f>
        <v/>
      </c>
      <c r="C36" s="166" t="str">
        <f>IF(基本情報入力シート!L73="","",基本情報入力シート!L73)</f>
        <v/>
      </c>
      <c r="D36" s="166" t="str">
        <f>IF(基本情報入力シート!Q73="","",基本情報入力シート!Q73)</f>
        <v/>
      </c>
      <c r="E36" s="166" t="str">
        <f>IF(基本情報入力シート!V73="","",基本情報入力シート!V73)</f>
        <v/>
      </c>
      <c r="F36" s="166" t="str">
        <f>IF(基本情報入力シート!W73="","",基本情報入力シート!W73)</f>
        <v/>
      </c>
      <c r="G36" s="166" t="str">
        <f>IF(基本情報入力シート!X73="","",基本情報入力シート!X73)</f>
        <v/>
      </c>
      <c r="H36" s="355" t="str">
        <f>IF(基本情報入力シート!Z73="","",基本情報入力シート!Z73)</f>
        <v/>
      </c>
      <c r="I36" s="18" t="str">
        <f>IF(基本情報入力シート!AA73="","",基本情報入力シート!AA73)</f>
        <v/>
      </c>
      <c r="J36" s="21"/>
      <c r="K36" s="20" t="str">
        <f>IF(G36="","",VLOOKUP(G36,【参考】数式用!$A$3:$C$48,3,FALSE))</f>
        <v/>
      </c>
      <c r="L36" s="167" t="str">
        <f t="shared" si="3"/>
        <v/>
      </c>
      <c r="M36" s="147"/>
      <c r="N36" s="148"/>
      <c r="O36" s="148"/>
      <c r="P36" s="338"/>
      <c r="Q36" s="23"/>
      <c r="R36" s="633" t="str">
        <f t="shared" si="0"/>
        <v/>
      </c>
      <c r="S36" s="633"/>
      <c r="T36" s="633"/>
      <c r="U36" s="633"/>
      <c r="V36" s="633"/>
      <c r="W36" s="633"/>
      <c r="X36" s="633"/>
      <c r="Y36" s="633"/>
      <c r="Z36" s="633"/>
      <c r="AA36" s="633"/>
      <c r="AB36" s="633"/>
      <c r="AD36" s="326" t="str">
        <f t="shared" si="1"/>
        <v/>
      </c>
      <c r="AE36" s="326" t="str">
        <f t="shared" si="2"/>
        <v>×</v>
      </c>
      <c r="AF36" s="336" t="e">
        <f>D36&amp;#REF!</f>
        <v>#REF!</v>
      </c>
      <c r="AG36" s="337" t="e">
        <f>IF(#REF!="○", F36, "")</f>
        <v>#REF!</v>
      </c>
    </row>
    <row r="37" spans="1:33" ht="36.75" customHeight="1">
      <c r="A37" s="164">
        <f t="shared" si="4"/>
        <v>27</v>
      </c>
      <c r="B37" s="165" t="str">
        <f>IF(基本情報入力シート!B74="","",基本情報入力シート!B74)</f>
        <v/>
      </c>
      <c r="C37" s="166" t="str">
        <f>IF(基本情報入力シート!L74="","",基本情報入力シート!L74)</f>
        <v/>
      </c>
      <c r="D37" s="166" t="str">
        <f>IF(基本情報入力シート!Q74="","",基本情報入力シート!Q74)</f>
        <v/>
      </c>
      <c r="E37" s="166" t="str">
        <f>IF(基本情報入力シート!V74="","",基本情報入力シート!V74)</f>
        <v/>
      </c>
      <c r="F37" s="166" t="str">
        <f>IF(基本情報入力シート!W74="","",基本情報入力シート!W74)</f>
        <v/>
      </c>
      <c r="G37" s="166" t="str">
        <f>IF(基本情報入力シート!X74="","",基本情報入力シート!X74)</f>
        <v/>
      </c>
      <c r="H37" s="355" t="str">
        <f>IF(基本情報入力シート!Z74="","",基本情報入力シート!Z74)</f>
        <v/>
      </c>
      <c r="I37" s="18" t="str">
        <f>IF(基本情報入力シート!AA74="","",基本情報入力シート!AA74)</f>
        <v/>
      </c>
      <c r="J37" s="21"/>
      <c r="K37" s="20" t="str">
        <f>IF(G37="","",VLOOKUP(G37,【参考】数式用!$A$3:$C$48,3,FALSE))</f>
        <v/>
      </c>
      <c r="L37" s="167" t="str">
        <f t="shared" si="3"/>
        <v/>
      </c>
      <c r="M37" s="147"/>
      <c r="N37" s="148"/>
      <c r="O37" s="148"/>
      <c r="P37" s="338"/>
      <c r="Q37" s="23"/>
      <c r="R37" s="633" t="str">
        <f t="shared" si="0"/>
        <v/>
      </c>
      <c r="S37" s="633"/>
      <c r="T37" s="633"/>
      <c r="U37" s="633"/>
      <c r="V37" s="633"/>
      <c r="W37" s="633"/>
      <c r="X37" s="633"/>
      <c r="Y37" s="633"/>
      <c r="Z37" s="633"/>
      <c r="AA37" s="633"/>
      <c r="AB37" s="633"/>
      <c r="AD37" s="326" t="str">
        <f t="shared" si="1"/>
        <v/>
      </c>
      <c r="AE37" s="326" t="str">
        <f t="shared" si="2"/>
        <v>×</v>
      </c>
      <c r="AF37" s="336" t="e">
        <f>D37&amp;#REF!</f>
        <v>#REF!</v>
      </c>
      <c r="AG37" s="337" t="e">
        <f>IF(#REF!="○", F37, "")</f>
        <v>#REF!</v>
      </c>
    </row>
    <row r="38" spans="1:33" ht="36.75" customHeight="1">
      <c r="A38" s="164">
        <f t="shared" si="4"/>
        <v>28</v>
      </c>
      <c r="B38" s="165" t="str">
        <f>IF(基本情報入力シート!B75="","",基本情報入力シート!B75)</f>
        <v/>
      </c>
      <c r="C38" s="166" t="str">
        <f>IF(基本情報入力シート!L75="","",基本情報入力シート!L75)</f>
        <v/>
      </c>
      <c r="D38" s="166" t="str">
        <f>IF(基本情報入力シート!Q75="","",基本情報入力シート!Q75)</f>
        <v/>
      </c>
      <c r="E38" s="166" t="str">
        <f>IF(基本情報入力シート!V75="","",基本情報入力シート!V75)</f>
        <v/>
      </c>
      <c r="F38" s="166" t="str">
        <f>IF(基本情報入力シート!W75="","",基本情報入力シート!W75)</f>
        <v/>
      </c>
      <c r="G38" s="166" t="str">
        <f>IF(基本情報入力シート!X75="","",基本情報入力シート!X75)</f>
        <v/>
      </c>
      <c r="H38" s="355" t="str">
        <f>IF(基本情報入力シート!Z75="","",基本情報入力シート!Z75)</f>
        <v/>
      </c>
      <c r="I38" s="18" t="str">
        <f>IF(基本情報入力シート!AA75="","",基本情報入力シート!AA75)</f>
        <v/>
      </c>
      <c r="J38" s="21"/>
      <c r="K38" s="20" t="str">
        <f>IF(G38="","",VLOOKUP(G38,【参考】数式用!$A$3:$C$48,3,FALSE))</f>
        <v/>
      </c>
      <c r="L38" s="167" t="str">
        <f t="shared" si="3"/>
        <v/>
      </c>
      <c r="M38" s="147"/>
      <c r="N38" s="148"/>
      <c r="O38" s="148"/>
      <c r="P38" s="338"/>
      <c r="Q38" s="23"/>
      <c r="R38" s="633" t="str">
        <f t="shared" si="0"/>
        <v/>
      </c>
      <c r="S38" s="633"/>
      <c r="T38" s="633"/>
      <c r="U38" s="633"/>
      <c r="V38" s="633"/>
      <c r="W38" s="633"/>
      <c r="X38" s="633"/>
      <c r="Y38" s="633"/>
      <c r="Z38" s="633"/>
      <c r="AA38" s="633"/>
      <c r="AB38" s="633"/>
      <c r="AD38" s="326" t="str">
        <f t="shared" si="1"/>
        <v/>
      </c>
      <c r="AE38" s="326" t="str">
        <f t="shared" si="2"/>
        <v>×</v>
      </c>
      <c r="AF38" s="336" t="e">
        <f>D38&amp;#REF!</f>
        <v>#REF!</v>
      </c>
      <c r="AG38" s="337" t="e">
        <f>IF(#REF!="○", F38, "")</f>
        <v>#REF!</v>
      </c>
    </row>
    <row r="39" spans="1:33" ht="36.75" customHeight="1">
      <c r="A39" s="164">
        <f t="shared" si="4"/>
        <v>29</v>
      </c>
      <c r="B39" s="165" t="str">
        <f>IF(基本情報入力シート!B76="","",基本情報入力シート!B76)</f>
        <v/>
      </c>
      <c r="C39" s="166" t="str">
        <f>IF(基本情報入力シート!L76="","",基本情報入力シート!L76)</f>
        <v/>
      </c>
      <c r="D39" s="166" t="str">
        <f>IF(基本情報入力シート!Q76="","",基本情報入力シート!Q76)</f>
        <v/>
      </c>
      <c r="E39" s="166" t="str">
        <f>IF(基本情報入力シート!V76="","",基本情報入力シート!V76)</f>
        <v/>
      </c>
      <c r="F39" s="166" t="str">
        <f>IF(基本情報入力シート!W76="","",基本情報入力シート!W76)</f>
        <v/>
      </c>
      <c r="G39" s="166" t="str">
        <f>IF(基本情報入力シート!X76="","",基本情報入力シート!X76)</f>
        <v/>
      </c>
      <c r="H39" s="355" t="str">
        <f>IF(基本情報入力シート!Z76="","",基本情報入力シート!Z76)</f>
        <v/>
      </c>
      <c r="I39" s="18" t="str">
        <f>IF(基本情報入力シート!AA76="","",基本情報入力シート!AA76)</f>
        <v/>
      </c>
      <c r="J39" s="21"/>
      <c r="K39" s="20" t="str">
        <f>IF(G39="","",VLOOKUP(G39,【参考】数式用!$A$3:$C$48,3,FALSE))</f>
        <v/>
      </c>
      <c r="L39" s="167" t="str">
        <f t="shared" si="3"/>
        <v/>
      </c>
      <c r="M39" s="147"/>
      <c r="N39" s="148"/>
      <c r="O39" s="148"/>
      <c r="P39" s="338"/>
      <c r="Q39" s="23"/>
      <c r="R39" s="633" t="str">
        <f t="shared" si="0"/>
        <v/>
      </c>
      <c r="S39" s="633"/>
      <c r="T39" s="633"/>
      <c r="U39" s="633"/>
      <c r="V39" s="633"/>
      <c r="W39" s="633"/>
      <c r="X39" s="633"/>
      <c r="Y39" s="633"/>
      <c r="Z39" s="633"/>
      <c r="AA39" s="633"/>
      <c r="AB39" s="633"/>
      <c r="AD39" s="326" t="str">
        <f t="shared" si="1"/>
        <v/>
      </c>
      <c r="AE39" s="326" t="str">
        <f t="shared" si="2"/>
        <v>×</v>
      </c>
      <c r="AF39" s="336" t="e">
        <f>D39&amp;#REF!</f>
        <v>#REF!</v>
      </c>
      <c r="AG39" s="337" t="e">
        <f>IF(#REF!="○", F39, "")</f>
        <v>#REF!</v>
      </c>
    </row>
    <row r="40" spans="1:33" ht="36.75" customHeight="1">
      <c r="A40" s="164">
        <f t="shared" si="4"/>
        <v>30</v>
      </c>
      <c r="B40" s="165" t="str">
        <f>IF(基本情報入力シート!B77="","",基本情報入力シート!B77)</f>
        <v/>
      </c>
      <c r="C40" s="166" t="str">
        <f>IF(基本情報入力シート!L77="","",基本情報入力シート!L77)</f>
        <v/>
      </c>
      <c r="D40" s="166" t="str">
        <f>IF(基本情報入力シート!Q77="","",基本情報入力シート!Q77)</f>
        <v/>
      </c>
      <c r="E40" s="166" t="str">
        <f>IF(基本情報入力シート!V77="","",基本情報入力シート!V77)</f>
        <v/>
      </c>
      <c r="F40" s="166" t="str">
        <f>IF(基本情報入力シート!W77="","",基本情報入力シート!W77)</f>
        <v/>
      </c>
      <c r="G40" s="166" t="str">
        <f>IF(基本情報入力シート!X77="","",基本情報入力シート!X77)</f>
        <v/>
      </c>
      <c r="H40" s="355" t="str">
        <f>IF(基本情報入力シート!Z77="","",基本情報入力シート!Z77)</f>
        <v/>
      </c>
      <c r="I40" s="18" t="str">
        <f>IF(基本情報入力シート!AA77="","",基本情報入力シート!AA77)</f>
        <v/>
      </c>
      <c r="J40" s="21"/>
      <c r="K40" s="20" t="str">
        <f>IF(G40="","",VLOOKUP(G40,【参考】数式用!$A$3:$C$48,3,FALSE))</f>
        <v/>
      </c>
      <c r="L40" s="167" t="str">
        <f t="shared" si="3"/>
        <v/>
      </c>
      <c r="M40" s="147"/>
      <c r="N40" s="148"/>
      <c r="O40" s="148"/>
      <c r="P40" s="338"/>
      <c r="Q40" s="23"/>
      <c r="R40" s="633" t="str">
        <f t="shared" si="0"/>
        <v/>
      </c>
      <c r="S40" s="633"/>
      <c r="T40" s="633"/>
      <c r="U40" s="633"/>
      <c r="V40" s="633"/>
      <c r="W40" s="633"/>
      <c r="X40" s="633"/>
      <c r="Y40" s="633"/>
      <c r="Z40" s="633"/>
      <c r="AA40" s="633"/>
      <c r="AB40" s="633"/>
      <c r="AD40" s="326" t="str">
        <f t="shared" si="1"/>
        <v/>
      </c>
      <c r="AE40" s="326" t="str">
        <f t="shared" si="2"/>
        <v>×</v>
      </c>
      <c r="AF40" s="336" t="e">
        <f>D40&amp;#REF!</f>
        <v>#REF!</v>
      </c>
      <c r="AG40" s="337" t="e">
        <f>IF(#REF!="○", F40, "")</f>
        <v>#REF!</v>
      </c>
    </row>
    <row r="41" spans="1:33" ht="36.75" customHeight="1">
      <c r="A41" s="164">
        <f t="shared" si="4"/>
        <v>31</v>
      </c>
      <c r="B41" s="165" t="str">
        <f>IF(基本情報入力シート!B78="","",基本情報入力シート!B78)</f>
        <v/>
      </c>
      <c r="C41" s="166" t="str">
        <f>IF(基本情報入力シート!L78="","",基本情報入力シート!L78)</f>
        <v/>
      </c>
      <c r="D41" s="166" t="str">
        <f>IF(基本情報入力シート!Q78="","",基本情報入力シート!Q78)</f>
        <v/>
      </c>
      <c r="E41" s="166" t="str">
        <f>IF(基本情報入力シート!V78="","",基本情報入力シート!V78)</f>
        <v/>
      </c>
      <c r="F41" s="166" t="str">
        <f>IF(基本情報入力シート!W78="","",基本情報入力シート!W78)</f>
        <v/>
      </c>
      <c r="G41" s="166" t="str">
        <f>IF(基本情報入力シート!X78="","",基本情報入力シート!X78)</f>
        <v/>
      </c>
      <c r="H41" s="355" t="str">
        <f>IF(基本情報入力シート!Z78="","",基本情報入力シート!Z78)</f>
        <v/>
      </c>
      <c r="I41" s="18" t="str">
        <f>IF(基本情報入力シート!AA78="","",基本情報入力シート!AA78)</f>
        <v/>
      </c>
      <c r="J41" s="21"/>
      <c r="K41" s="20" t="str">
        <f>IF(G41="","",VLOOKUP(G41,【参考】数式用!$A$3:$C$48,3,FALSE))</f>
        <v/>
      </c>
      <c r="L41" s="167" t="str">
        <f t="shared" si="3"/>
        <v/>
      </c>
      <c r="M41" s="147"/>
      <c r="N41" s="148"/>
      <c r="O41" s="148"/>
      <c r="P41" s="338"/>
      <c r="Q41" s="23"/>
      <c r="R41" s="633" t="str">
        <f t="shared" si="0"/>
        <v/>
      </c>
      <c r="S41" s="633"/>
      <c r="T41" s="633"/>
      <c r="U41" s="633"/>
      <c r="V41" s="633"/>
      <c r="W41" s="633"/>
      <c r="X41" s="633"/>
      <c r="Y41" s="633"/>
      <c r="Z41" s="633"/>
      <c r="AA41" s="633"/>
      <c r="AB41" s="633"/>
      <c r="AD41" s="326" t="str">
        <f t="shared" si="1"/>
        <v/>
      </c>
      <c r="AE41" s="326" t="str">
        <f t="shared" si="2"/>
        <v>×</v>
      </c>
      <c r="AF41" s="336" t="e">
        <f>D41&amp;#REF!</f>
        <v>#REF!</v>
      </c>
      <c r="AG41" s="337" t="e">
        <f>IF(#REF!="○", F41, "")</f>
        <v>#REF!</v>
      </c>
    </row>
    <row r="42" spans="1:33" ht="36.75" customHeight="1">
      <c r="A42" s="164">
        <f t="shared" si="4"/>
        <v>32</v>
      </c>
      <c r="B42" s="165" t="str">
        <f>IF(基本情報入力シート!B79="","",基本情報入力シート!B79)</f>
        <v/>
      </c>
      <c r="C42" s="166" t="str">
        <f>IF(基本情報入力シート!L79="","",基本情報入力シート!L79)</f>
        <v/>
      </c>
      <c r="D42" s="166" t="str">
        <f>IF(基本情報入力シート!Q79="","",基本情報入力シート!Q79)</f>
        <v/>
      </c>
      <c r="E42" s="166" t="str">
        <f>IF(基本情報入力シート!V79="","",基本情報入力シート!V79)</f>
        <v/>
      </c>
      <c r="F42" s="166" t="str">
        <f>IF(基本情報入力シート!W79="","",基本情報入力シート!W79)</f>
        <v/>
      </c>
      <c r="G42" s="166" t="str">
        <f>IF(基本情報入力シート!X79="","",基本情報入力シート!X79)</f>
        <v/>
      </c>
      <c r="H42" s="355" t="str">
        <f>IF(基本情報入力シート!Z79="","",基本情報入力シート!Z79)</f>
        <v/>
      </c>
      <c r="I42" s="18" t="str">
        <f>IF(基本情報入力シート!AA79="","",基本情報入力シート!AA79)</f>
        <v/>
      </c>
      <c r="J42" s="21"/>
      <c r="K42" s="20" t="str">
        <f>IF(G42="","",VLOOKUP(G42,【参考】数式用!$A$3:$C$48,3,FALSE))</f>
        <v/>
      </c>
      <c r="L42" s="167" t="str">
        <f t="shared" si="3"/>
        <v/>
      </c>
      <c r="M42" s="147"/>
      <c r="N42" s="148"/>
      <c r="O42" s="148"/>
      <c r="P42" s="338"/>
      <c r="Q42" s="23"/>
      <c r="R42" s="633" t="str">
        <f t="shared" si="0"/>
        <v/>
      </c>
      <c r="S42" s="633"/>
      <c r="T42" s="633"/>
      <c r="U42" s="633"/>
      <c r="V42" s="633"/>
      <c r="W42" s="633"/>
      <c r="X42" s="633"/>
      <c r="Y42" s="633"/>
      <c r="Z42" s="633"/>
      <c r="AA42" s="633"/>
      <c r="AB42" s="633"/>
      <c r="AD42" s="326" t="str">
        <f t="shared" si="1"/>
        <v/>
      </c>
      <c r="AE42" s="326" t="str">
        <f t="shared" si="2"/>
        <v>×</v>
      </c>
      <c r="AF42" s="336" t="e">
        <f>D42&amp;#REF!</f>
        <v>#REF!</v>
      </c>
      <c r="AG42" s="337" t="e">
        <f>IF(#REF!="○", F42, "")</f>
        <v>#REF!</v>
      </c>
    </row>
    <row r="43" spans="1:33" ht="36.75" customHeight="1">
      <c r="A43" s="164">
        <f t="shared" si="4"/>
        <v>33</v>
      </c>
      <c r="B43" s="165" t="str">
        <f>IF(基本情報入力シート!B80="","",基本情報入力シート!B80)</f>
        <v/>
      </c>
      <c r="C43" s="166" t="str">
        <f>IF(基本情報入力シート!L80="","",基本情報入力シート!L80)</f>
        <v/>
      </c>
      <c r="D43" s="166" t="str">
        <f>IF(基本情報入力シート!Q80="","",基本情報入力シート!Q80)</f>
        <v/>
      </c>
      <c r="E43" s="166" t="str">
        <f>IF(基本情報入力シート!V80="","",基本情報入力シート!V80)</f>
        <v/>
      </c>
      <c r="F43" s="166" t="str">
        <f>IF(基本情報入力シート!W80="","",基本情報入力シート!W80)</f>
        <v/>
      </c>
      <c r="G43" s="166" t="str">
        <f>IF(基本情報入力シート!X80="","",基本情報入力シート!X80)</f>
        <v/>
      </c>
      <c r="H43" s="355" t="str">
        <f>IF(基本情報入力シート!Z80="","",基本情報入力シート!Z80)</f>
        <v/>
      </c>
      <c r="I43" s="18" t="str">
        <f>IF(基本情報入力シート!AA80="","",基本情報入力シート!AA80)</f>
        <v/>
      </c>
      <c r="J43" s="21"/>
      <c r="K43" s="20" t="str">
        <f>IF(G43="","",VLOOKUP(G43,【参考】数式用!$A$3:$C$48,3,FALSE))</f>
        <v/>
      </c>
      <c r="L43" s="167" t="str">
        <f t="shared" si="3"/>
        <v/>
      </c>
      <c r="M43" s="147"/>
      <c r="N43" s="148"/>
      <c r="O43" s="148"/>
      <c r="P43" s="338"/>
      <c r="Q43" s="23"/>
      <c r="R43" s="633" t="str">
        <f t="shared" ref="R43:R74" si="5">IF(AND(L43&lt;&gt;"",AE43="×"),"！複数の交付対象月を選んでいる、交付対象月が選ばれていない又は補助金を申請予定でないのに交付対象月が選ばれています。", "")</f>
        <v/>
      </c>
      <c r="S43" s="633"/>
      <c r="T43" s="633"/>
      <c r="U43" s="633"/>
      <c r="V43" s="633"/>
      <c r="W43" s="633"/>
      <c r="X43" s="633"/>
      <c r="Y43" s="633"/>
      <c r="Z43" s="633"/>
      <c r="AA43" s="633"/>
      <c r="AB43" s="633"/>
      <c r="AD43" s="326" t="str">
        <f t="shared" ref="AD43:AD74" si="6">IF(AND(G43&lt;&gt;""), "色付け", "")</f>
        <v/>
      </c>
      <c r="AE43" s="326" t="str">
        <f t="shared" ref="AE43:AE74" si="7">IF(COUNTIF(M43:P43, "○")=1, "○", "×")</f>
        <v>×</v>
      </c>
      <c r="AF43" s="336" t="e">
        <f>D43&amp;#REF!</f>
        <v>#REF!</v>
      </c>
      <c r="AG43" s="337" t="e">
        <f>IF(#REF!="○", F43, "")</f>
        <v>#REF!</v>
      </c>
    </row>
    <row r="44" spans="1:33" ht="36.75" customHeight="1">
      <c r="A44" s="164">
        <f t="shared" si="4"/>
        <v>34</v>
      </c>
      <c r="B44" s="165" t="str">
        <f>IF(基本情報入力シート!B81="","",基本情報入力シート!B81)</f>
        <v/>
      </c>
      <c r="C44" s="166" t="str">
        <f>IF(基本情報入力シート!L81="","",基本情報入力シート!L81)</f>
        <v/>
      </c>
      <c r="D44" s="166" t="str">
        <f>IF(基本情報入力シート!Q81="","",基本情報入力シート!Q81)</f>
        <v/>
      </c>
      <c r="E44" s="166" t="str">
        <f>IF(基本情報入力シート!V81="","",基本情報入力シート!V81)</f>
        <v/>
      </c>
      <c r="F44" s="166" t="str">
        <f>IF(基本情報入力シート!W81="","",基本情報入力シート!W81)</f>
        <v/>
      </c>
      <c r="G44" s="166" t="str">
        <f>IF(基本情報入力シート!X81="","",基本情報入力シート!X81)</f>
        <v/>
      </c>
      <c r="H44" s="355" t="str">
        <f>IF(基本情報入力シート!Z81="","",基本情報入力シート!Z81)</f>
        <v/>
      </c>
      <c r="I44" s="18" t="str">
        <f>IF(基本情報入力シート!AA81="","",基本情報入力シート!AA81)</f>
        <v/>
      </c>
      <c r="J44" s="21"/>
      <c r="K44" s="20" t="str">
        <f>IF(G44="","",VLOOKUP(G44,【参考】数式用!$A$3:$C$48,3,FALSE))</f>
        <v/>
      </c>
      <c r="L44" s="167" t="str">
        <f t="shared" si="3"/>
        <v/>
      </c>
      <c r="M44" s="147"/>
      <c r="N44" s="148"/>
      <c r="O44" s="148"/>
      <c r="P44" s="338"/>
      <c r="Q44" s="23"/>
      <c r="R44" s="633" t="str">
        <f t="shared" si="5"/>
        <v/>
      </c>
      <c r="S44" s="633"/>
      <c r="T44" s="633"/>
      <c r="U44" s="633"/>
      <c r="V44" s="633"/>
      <c r="W44" s="633"/>
      <c r="X44" s="633"/>
      <c r="Y44" s="633"/>
      <c r="Z44" s="633"/>
      <c r="AA44" s="633"/>
      <c r="AB44" s="633"/>
      <c r="AD44" s="326" t="str">
        <f t="shared" si="6"/>
        <v/>
      </c>
      <c r="AE44" s="326" t="str">
        <f t="shared" si="7"/>
        <v>×</v>
      </c>
      <c r="AF44" s="336" t="e">
        <f>D44&amp;#REF!</f>
        <v>#REF!</v>
      </c>
      <c r="AG44" s="337" t="e">
        <f>IF(#REF!="○", F44, "")</f>
        <v>#REF!</v>
      </c>
    </row>
    <row r="45" spans="1:33" ht="36.75" customHeight="1">
      <c r="A45" s="164">
        <f t="shared" si="4"/>
        <v>35</v>
      </c>
      <c r="B45" s="165" t="str">
        <f>IF(基本情報入力シート!B82="","",基本情報入力シート!B82)</f>
        <v/>
      </c>
      <c r="C45" s="166" t="str">
        <f>IF(基本情報入力シート!L82="","",基本情報入力シート!L82)</f>
        <v/>
      </c>
      <c r="D45" s="166" t="str">
        <f>IF(基本情報入力シート!Q82="","",基本情報入力シート!Q82)</f>
        <v/>
      </c>
      <c r="E45" s="166" t="str">
        <f>IF(基本情報入力シート!V82="","",基本情報入力シート!V82)</f>
        <v/>
      </c>
      <c r="F45" s="166" t="str">
        <f>IF(基本情報入力シート!W82="","",基本情報入力シート!W82)</f>
        <v/>
      </c>
      <c r="G45" s="166" t="str">
        <f>IF(基本情報入力シート!X82="","",基本情報入力シート!X82)</f>
        <v/>
      </c>
      <c r="H45" s="355" t="str">
        <f>IF(基本情報入力シート!Z82="","",基本情報入力シート!Z82)</f>
        <v/>
      </c>
      <c r="I45" s="18" t="str">
        <f>IF(基本情報入力シート!AA82="","",基本情報入力シート!AA82)</f>
        <v/>
      </c>
      <c r="J45" s="21"/>
      <c r="K45" s="20" t="str">
        <f>IF(G45="","",VLOOKUP(G45,【参考】数式用!$A$3:$C$48,3,FALSE))</f>
        <v/>
      </c>
      <c r="L45" s="167" t="str">
        <f t="shared" si="3"/>
        <v/>
      </c>
      <c r="M45" s="147"/>
      <c r="N45" s="148"/>
      <c r="O45" s="148"/>
      <c r="P45" s="338"/>
      <c r="Q45" s="23"/>
      <c r="R45" s="633" t="str">
        <f t="shared" si="5"/>
        <v/>
      </c>
      <c r="S45" s="633"/>
      <c r="T45" s="633"/>
      <c r="U45" s="633"/>
      <c r="V45" s="633"/>
      <c r="W45" s="633"/>
      <c r="X45" s="633"/>
      <c r="Y45" s="633"/>
      <c r="Z45" s="633"/>
      <c r="AA45" s="633"/>
      <c r="AB45" s="633"/>
      <c r="AD45" s="326" t="str">
        <f t="shared" si="6"/>
        <v/>
      </c>
      <c r="AE45" s="326" t="str">
        <f t="shared" si="7"/>
        <v>×</v>
      </c>
      <c r="AF45" s="336" t="e">
        <f>D45&amp;#REF!</f>
        <v>#REF!</v>
      </c>
      <c r="AG45" s="337" t="e">
        <f>IF(#REF!="○", F45, "")</f>
        <v>#REF!</v>
      </c>
    </row>
    <row r="46" spans="1:33" ht="36.75" customHeight="1">
      <c r="A46" s="164">
        <f t="shared" si="4"/>
        <v>36</v>
      </c>
      <c r="B46" s="165" t="str">
        <f>IF(基本情報入力シート!B83="","",基本情報入力シート!B83)</f>
        <v/>
      </c>
      <c r="C46" s="166" t="str">
        <f>IF(基本情報入力シート!L83="","",基本情報入力シート!L83)</f>
        <v/>
      </c>
      <c r="D46" s="166" t="str">
        <f>IF(基本情報入力シート!Q83="","",基本情報入力シート!Q83)</f>
        <v/>
      </c>
      <c r="E46" s="166" t="str">
        <f>IF(基本情報入力シート!V83="","",基本情報入力シート!V83)</f>
        <v/>
      </c>
      <c r="F46" s="166" t="str">
        <f>IF(基本情報入力シート!W83="","",基本情報入力シート!W83)</f>
        <v/>
      </c>
      <c r="G46" s="166" t="str">
        <f>IF(基本情報入力シート!X83="","",基本情報入力シート!X83)</f>
        <v/>
      </c>
      <c r="H46" s="355" t="str">
        <f>IF(基本情報入力シート!Z83="","",基本情報入力シート!Z83)</f>
        <v/>
      </c>
      <c r="I46" s="18" t="str">
        <f>IF(基本情報入力シート!AA83="","",基本情報入力シート!AA83)</f>
        <v/>
      </c>
      <c r="J46" s="21"/>
      <c r="K46" s="20" t="str">
        <f>IF(G46="","",VLOOKUP(G46,【参考】数式用!$A$3:$C$48,3,FALSE))</f>
        <v/>
      </c>
      <c r="L46" s="167" t="str">
        <f t="shared" si="3"/>
        <v/>
      </c>
      <c r="M46" s="147"/>
      <c r="N46" s="148"/>
      <c r="O46" s="148"/>
      <c r="P46" s="338"/>
      <c r="Q46" s="23"/>
      <c r="R46" s="633" t="str">
        <f t="shared" si="5"/>
        <v/>
      </c>
      <c r="S46" s="633"/>
      <c r="T46" s="633"/>
      <c r="U46" s="633"/>
      <c r="V46" s="633"/>
      <c r="W46" s="633"/>
      <c r="X46" s="633"/>
      <c r="Y46" s="633"/>
      <c r="Z46" s="633"/>
      <c r="AA46" s="633"/>
      <c r="AB46" s="633"/>
      <c r="AD46" s="326" t="str">
        <f t="shared" si="6"/>
        <v/>
      </c>
      <c r="AE46" s="326" t="str">
        <f t="shared" si="7"/>
        <v>×</v>
      </c>
      <c r="AF46" s="336" t="e">
        <f>D46&amp;#REF!</f>
        <v>#REF!</v>
      </c>
      <c r="AG46" s="337" t="e">
        <f>IF(#REF!="○", F46, "")</f>
        <v>#REF!</v>
      </c>
    </row>
    <row r="47" spans="1:33" ht="36.75" customHeight="1">
      <c r="A47" s="164">
        <f t="shared" si="4"/>
        <v>37</v>
      </c>
      <c r="B47" s="165" t="str">
        <f>IF(基本情報入力シート!B84="","",基本情報入力シート!B84)</f>
        <v/>
      </c>
      <c r="C47" s="166" t="str">
        <f>IF(基本情報入力シート!L84="","",基本情報入力シート!L84)</f>
        <v/>
      </c>
      <c r="D47" s="166" t="str">
        <f>IF(基本情報入力シート!Q84="","",基本情報入力シート!Q84)</f>
        <v/>
      </c>
      <c r="E47" s="166" t="str">
        <f>IF(基本情報入力シート!V84="","",基本情報入力シート!V84)</f>
        <v/>
      </c>
      <c r="F47" s="166" t="str">
        <f>IF(基本情報入力シート!W84="","",基本情報入力シート!W84)</f>
        <v/>
      </c>
      <c r="G47" s="166" t="str">
        <f>IF(基本情報入力シート!X84="","",基本情報入力シート!X84)</f>
        <v/>
      </c>
      <c r="H47" s="355" t="str">
        <f>IF(基本情報入力シート!Z84="","",基本情報入力シート!Z84)</f>
        <v/>
      </c>
      <c r="I47" s="18" t="str">
        <f>IF(基本情報入力シート!AA84="","",基本情報入力シート!AA84)</f>
        <v/>
      </c>
      <c r="J47" s="21"/>
      <c r="K47" s="20" t="str">
        <f>IF(G47="","",VLOOKUP(G47,【参考】数式用!$A$3:$C$48,3,FALSE))</f>
        <v/>
      </c>
      <c r="L47" s="167" t="str">
        <f t="shared" si="3"/>
        <v/>
      </c>
      <c r="M47" s="147"/>
      <c r="N47" s="148"/>
      <c r="O47" s="148"/>
      <c r="P47" s="338"/>
      <c r="Q47" s="23"/>
      <c r="R47" s="633" t="str">
        <f t="shared" si="5"/>
        <v/>
      </c>
      <c r="S47" s="633"/>
      <c r="T47" s="633"/>
      <c r="U47" s="633"/>
      <c r="V47" s="633"/>
      <c r="W47" s="633"/>
      <c r="X47" s="633"/>
      <c r="Y47" s="633"/>
      <c r="Z47" s="633"/>
      <c r="AA47" s="633"/>
      <c r="AB47" s="633"/>
      <c r="AD47" s="326" t="str">
        <f t="shared" si="6"/>
        <v/>
      </c>
      <c r="AE47" s="326" t="str">
        <f t="shared" si="7"/>
        <v>×</v>
      </c>
      <c r="AF47" s="336" t="e">
        <f>D47&amp;#REF!</f>
        <v>#REF!</v>
      </c>
      <c r="AG47" s="337" t="e">
        <f>IF(#REF!="○", F47, "")</f>
        <v>#REF!</v>
      </c>
    </row>
    <row r="48" spans="1:33" ht="36.75" customHeight="1">
      <c r="A48" s="164">
        <f t="shared" si="4"/>
        <v>38</v>
      </c>
      <c r="B48" s="165" t="str">
        <f>IF(基本情報入力シート!B85="","",基本情報入力シート!B85)</f>
        <v/>
      </c>
      <c r="C48" s="166" t="str">
        <f>IF(基本情報入力シート!L85="","",基本情報入力シート!L85)</f>
        <v/>
      </c>
      <c r="D48" s="166" t="str">
        <f>IF(基本情報入力シート!Q85="","",基本情報入力シート!Q85)</f>
        <v/>
      </c>
      <c r="E48" s="166" t="str">
        <f>IF(基本情報入力シート!V85="","",基本情報入力シート!V85)</f>
        <v/>
      </c>
      <c r="F48" s="166" t="str">
        <f>IF(基本情報入力シート!W85="","",基本情報入力シート!W85)</f>
        <v/>
      </c>
      <c r="G48" s="166" t="str">
        <f>IF(基本情報入力シート!X85="","",基本情報入力シート!X85)</f>
        <v/>
      </c>
      <c r="H48" s="355" t="str">
        <f>IF(基本情報入力シート!Z85="","",基本情報入力シート!Z85)</f>
        <v/>
      </c>
      <c r="I48" s="18" t="str">
        <f>IF(基本情報入力シート!AA85="","",基本情報入力シート!AA85)</f>
        <v/>
      </c>
      <c r="J48" s="21"/>
      <c r="K48" s="20" t="str">
        <f>IF(G48="","",VLOOKUP(G48,【参考】数式用!$A$3:$C$48,3,FALSE))</f>
        <v/>
      </c>
      <c r="L48" s="167" t="str">
        <f t="shared" si="3"/>
        <v/>
      </c>
      <c r="M48" s="147"/>
      <c r="N48" s="148"/>
      <c r="O48" s="148"/>
      <c r="P48" s="338"/>
      <c r="Q48" s="23"/>
      <c r="R48" s="633" t="str">
        <f t="shared" si="5"/>
        <v/>
      </c>
      <c r="S48" s="633"/>
      <c r="T48" s="633"/>
      <c r="U48" s="633"/>
      <c r="V48" s="633"/>
      <c r="W48" s="633"/>
      <c r="X48" s="633"/>
      <c r="Y48" s="633"/>
      <c r="Z48" s="633"/>
      <c r="AA48" s="633"/>
      <c r="AB48" s="633"/>
      <c r="AD48" s="326" t="str">
        <f t="shared" si="6"/>
        <v/>
      </c>
      <c r="AE48" s="326" t="str">
        <f t="shared" si="7"/>
        <v>×</v>
      </c>
      <c r="AF48" s="336" t="e">
        <f>D48&amp;#REF!</f>
        <v>#REF!</v>
      </c>
      <c r="AG48" s="337" t="e">
        <f>IF(#REF!="○", F48, "")</f>
        <v>#REF!</v>
      </c>
    </row>
    <row r="49" spans="1:33" ht="36.75" customHeight="1">
      <c r="A49" s="164">
        <f t="shared" si="4"/>
        <v>39</v>
      </c>
      <c r="B49" s="165" t="str">
        <f>IF(基本情報入力シート!B86="","",基本情報入力シート!B86)</f>
        <v/>
      </c>
      <c r="C49" s="166" t="str">
        <f>IF(基本情報入力シート!L86="","",基本情報入力シート!L86)</f>
        <v/>
      </c>
      <c r="D49" s="166" t="str">
        <f>IF(基本情報入力シート!Q86="","",基本情報入力シート!Q86)</f>
        <v/>
      </c>
      <c r="E49" s="166" t="str">
        <f>IF(基本情報入力シート!V86="","",基本情報入力シート!V86)</f>
        <v/>
      </c>
      <c r="F49" s="166" t="str">
        <f>IF(基本情報入力シート!W86="","",基本情報入力シート!W86)</f>
        <v/>
      </c>
      <c r="G49" s="166" t="str">
        <f>IF(基本情報入力シート!X86="","",基本情報入力シート!X86)</f>
        <v/>
      </c>
      <c r="H49" s="355" t="str">
        <f>IF(基本情報入力シート!Z86="","",基本情報入力シート!Z86)</f>
        <v/>
      </c>
      <c r="I49" s="18" t="str">
        <f>IF(基本情報入力シート!AA86="","",基本情報入力シート!AA86)</f>
        <v/>
      </c>
      <c r="J49" s="21"/>
      <c r="K49" s="20" t="str">
        <f>IF(G49="","",VLOOKUP(G49,【参考】数式用!$A$3:$C$48,3,FALSE))</f>
        <v/>
      </c>
      <c r="L49" s="167" t="str">
        <f t="shared" si="3"/>
        <v/>
      </c>
      <c r="M49" s="147"/>
      <c r="N49" s="148"/>
      <c r="O49" s="148"/>
      <c r="P49" s="338"/>
      <c r="Q49" s="23"/>
      <c r="R49" s="633" t="str">
        <f t="shared" si="5"/>
        <v/>
      </c>
      <c r="S49" s="633"/>
      <c r="T49" s="633"/>
      <c r="U49" s="633"/>
      <c r="V49" s="633"/>
      <c r="W49" s="633"/>
      <c r="X49" s="633"/>
      <c r="Y49" s="633"/>
      <c r="Z49" s="633"/>
      <c r="AA49" s="633"/>
      <c r="AB49" s="633"/>
      <c r="AD49" s="326" t="str">
        <f t="shared" si="6"/>
        <v/>
      </c>
      <c r="AE49" s="326" t="str">
        <f t="shared" si="7"/>
        <v>×</v>
      </c>
      <c r="AF49" s="336" t="e">
        <f>D49&amp;#REF!</f>
        <v>#REF!</v>
      </c>
      <c r="AG49" s="337" t="e">
        <f>IF(#REF!="○", F49, "")</f>
        <v>#REF!</v>
      </c>
    </row>
    <row r="50" spans="1:33" ht="36.75" customHeight="1">
      <c r="A50" s="164">
        <f t="shared" si="4"/>
        <v>40</v>
      </c>
      <c r="B50" s="165" t="str">
        <f>IF(基本情報入力シート!B87="","",基本情報入力シート!B87)</f>
        <v/>
      </c>
      <c r="C50" s="166" t="str">
        <f>IF(基本情報入力シート!L87="","",基本情報入力シート!L87)</f>
        <v/>
      </c>
      <c r="D50" s="166" t="str">
        <f>IF(基本情報入力シート!Q87="","",基本情報入力シート!Q87)</f>
        <v/>
      </c>
      <c r="E50" s="166" t="str">
        <f>IF(基本情報入力シート!V87="","",基本情報入力シート!V87)</f>
        <v/>
      </c>
      <c r="F50" s="166" t="str">
        <f>IF(基本情報入力シート!W87="","",基本情報入力シート!W87)</f>
        <v/>
      </c>
      <c r="G50" s="166" t="str">
        <f>IF(基本情報入力シート!X87="","",基本情報入力シート!X87)</f>
        <v/>
      </c>
      <c r="H50" s="355" t="str">
        <f>IF(基本情報入力シート!Z87="","",基本情報入力シート!Z87)</f>
        <v/>
      </c>
      <c r="I50" s="18" t="str">
        <f>IF(基本情報入力シート!AA87="","",基本情報入力シート!AA87)</f>
        <v/>
      </c>
      <c r="J50" s="21"/>
      <c r="K50" s="20" t="str">
        <f>IF(G50="","",VLOOKUP(G50,【参考】数式用!$A$3:$C$48,3,FALSE))</f>
        <v/>
      </c>
      <c r="L50" s="167" t="str">
        <f t="shared" si="3"/>
        <v/>
      </c>
      <c r="M50" s="147"/>
      <c r="N50" s="148"/>
      <c r="O50" s="148"/>
      <c r="P50" s="338"/>
      <c r="Q50" s="23"/>
      <c r="R50" s="633" t="str">
        <f t="shared" si="5"/>
        <v/>
      </c>
      <c r="S50" s="633"/>
      <c r="T50" s="633"/>
      <c r="U50" s="633"/>
      <c r="V50" s="633"/>
      <c r="W50" s="633"/>
      <c r="X50" s="633"/>
      <c r="Y50" s="633"/>
      <c r="Z50" s="633"/>
      <c r="AA50" s="633"/>
      <c r="AB50" s="633"/>
      <c r="AD50" s="326" t="str">
        <f t="shared" si="6"/>
        <v/>
      </c>
      <c r="AE50" s="326" t="str">
        <f t="shared" si="7"/>
        <v>×</v>
      </c>
      <c r="AF50" s="336" t="e">
        <f>D50&amp;#REF!</f>
        <v>#REF!</v>
      </c>
      <c r="AG50" s="337" t="e">
        <f>IF(#REF!="○", F50, "")</f>
        <v>#REF!</v>
      </c>
    </row>
    <row r="51" spans="1:33" ht="36.75" customHeight="1">
      <c r="A51" s="164">
        <f t="shared" si="4"/>
        <v>41</v>
      </c>
      <c r="B51" s="165" t="str">
        <f>IF(基本情報入力シート!B88="","",基本情報入力シート!B88)</f>
        <v/>
      </c>
      <c r="C51" s="166" t="str">
        <f>IF(基本情報入力シート!L88="","",基本情報入力シート!L88)</f>
        <v/>
      </c>
      <c r="D51" s="166" t="str">
        <f>IF(基本情報入力シート!Q88="","",基本情報入力シート!Q88)</f>
        <v/>
      </c>
      <c r="E51" s="166" t="str">
        <f>IF(基本情報入力シート!V88="","",基本情報入力シート!V88)</f>
        <v/>
      </c>
      <c r="F51" s="166" t="str">
        <f>IF(基本情報入力シート!W88="","",基本情報入力シート!W88)</f>
        <v/>
      </c>
      <c r="G51" s="166" t="str">
        <f>IF(基本情報入力シート!X88="","",基本情報入力シート!X88)</f>
        <v/>
      </c>
      <c r="H51" s="355" t="str">
        <f>IF(基本情報入力シート!Z88="","",基本情報入力シート!Z88)</f>
        <v/>
      </c>
      <c r="I51" s="18" t="str">
        <f>IF(基本情報入力シート!AA88="","",基本情報入力シート!AA88)</f>
        <v/>
      </c>
      <c r="J51" s="21"/>
      <c r="K51" s="20" t="str">
        <f>IF(G51="","",VLOOKUP(G51,【参考】数式用!$A$3:$C$48,3,FALSE))</f>
        <v/>
      </c>
      <c r="L51" s="167" t="str">
        <f t="shared" si="3"/>
        <v/>
      </c>
      <c r="M51" s="147"/>
      <c r="N51" s="148"/>
      <c r="O51" s="148"/>
      <c r="P51" s="338"/>
      <c r="Q51" s="23"/>
      <c r="R51" s="633" t="str">
        <f t="shared" si="5"/>
        <v/>
      </c>
      <c r="S51" s="633"/>
      <c r="T51" s="633"/>
      <c r="U51" s="633"/>
      <c r="V51" s="633"/>
      <c r="W51" s="633"/>
      <c r="X51" s="633"/>
      <c r="Y51" s="633"/>
      <c r="Z51" s="633"/>
      <c r="AA51" s="633"/>
      <c r="AB51" s="633"/>
      <c r="AD51" s="326" t="str">
        <f t="shared" si="6"/>
        <v/>
      </c>
      <c r="AE51" s="326" t="str">
        <f t="shared" si="7"/>
        <v>×</v>
      </c>
      <c r="AF51" s="336" t="e">
        <f>D51&amp;#REF!</f>
        <v>#REF!</v>
      </c>
      <c r="AG51" s="337" t="e">
        <f>IF(#REF!="○", F51, "")</f>
        <v>#REF!</v>
      </c>
    </row>
    <row r="52" spans="1:33" ht="36.75" customHeight="1">
      <c r="A52" s="164">
        <f t="shared" si="4"/>
        <v>42</v>
      </c>
      <c r="B52" s="165" t="str">
        <f>IF(基本情報入力シート!B89="","",基本情報入力シート!B89)</f>
        <v/>
      </c>
      <c r="C52" s="166" t="str">
        <f>IF(基本情報入力シート!L89="","",基本情報入力シート!L89)</f>
        <v/>
      </c>
      <c r="D52" s="166" t="str">
        <f>IF(基本情報入力シート!Q89="","",基本情報入力シート!Q89)</f>
        <v/>
      </c>
      <c r="E52" s="166" t="str">
        <f>IF(基本情報入力シート!V89="","",基本情報入力シート!V89)</f>
        <v/>
      </c>
      <c r="F52" s="166" t="str">
        <f>IF(基本情報入力シート!W89="","",基本情報入力シート!W89)</f>
        <v/>
      </c>
      <c r="G52" s="166" t="str">
        <f>IF(基本情報入力シート!X89="","",基本情報入力シート!X89)</f>
        <v/>
      </c>
      <c r="H52" s="355" t="str">
        <f>IF(基本情報入力シート!Z89="","",基本情報入力シート!Z89)</f>
        <v/>
      </c>
      <c r="I52" s="18" t="str">
        <f>IF(基本情報入力シート!AA89="","",基本情報入力シート!AA89)</f>
        <v/>
      </c>
      <c r="J52" s="21"/>
      <c r="K52" s="20" t="str">
        <f>IF(G52="","",VLOOKUP(G52,【参考】数式用!$A$3:$C$48,3,FALSE))</f>
        <v/>
      </c>
      <c r="L52" s="167" t="str">
        <f t="shared" si="3"/>
        <v/>
      </c>
      <c r="M52" s="147"/>
      <c r="N52" s="148"/>
      <c r="O52" s="148"/>
      <c r="P52" s="338"/>
      <c r="Q52" s="23"/>
      <c r="R52" s="633" t="str">
        <f t="shared" si="5"/>
        <v/>
      </c>
      <c r="S52" s="633"/>
      <c r="T52" s="633"/>
      <c r="U52" s="633"/>
      <c r="V52" s="633"/>
      <c r="W52" s="633"/>
      <c r="X52" s="633"/>
      <c r="Y52" s="633"/>
      <c r="Z52" s="633"/>
      <c r="AA52" s="633"/>
      <c r="AB52" s="633"/>
      <c r="AD52" s="326" t="str">
        <f t="shared" si="6"/>
        <v/>
      </c>
      <c r="AE52" s="326" t="str">
        <f t="shared" si="7"/>
        <v>×</v>
      </c>
      <c r="AF52" s="336" t="e">
        <f>D52&amp;#REF!</f>
        <v>#REF!</v>
      </c>
      <c r="AG52" s="337" t="e">
        <f>IF(#REF!="○", F52, "")</f>
        <v>#REF!</v>
      </c>
    </row>
    <row r="53" spans="1:33" ht="36.75" customHeight="1">
      <c r="A53" s="164">
        <f t="shared" si="4"/>
        <v>43</v>
      </c>
      <c r="B53" s="165" t="str">
        <f>IF(基本情報入力シート!B90="","",基本情報入力シート!B90)</f>
        <v/>
      </c>
      <c r="C53" s="166" t="str">
        <f>IF(基本情報入力シート!L90="","",基本情報入力シート!L90)</f>
        <v/>
      </c>
      <c r="D53" s="166" t="str">
        <f>IF(基本情報入力シート!Q90="","",基本情報入力シート!Q90)</f>
        <v/>
      </c>
      <c r="E53" s="166" t="str">
        <f>IF(基本情報入力シート!V90="","",基本情報入力シート!V90)</f>
        <v/>
      </c>
      <c r="F53" s="166" t="str">
        <f>IF(基本情報入力シート!W90="","",基本情報入力シート!W90)</f>
        <v/>
      </c>
      <c r="G53" s="166" t="str">
        <f>IF(基本情報入力シート!X90="","",基本情報入力シート!X90)</f>
        <v/>
      </c>
      <c r="H53" s="355" t="str">
        <f>IF(基本情報入力シート!Z90="","",基本情報入力シート!Z90)</f>
        <v/>
      </c>
      <c r="I53" s="18" t="str">
        <f>IF(基本情報入力シート!AA90="","",基本情報入力シート!AA90)</f>
        <v/>
      </c>
      <c r="J53" s="21"/>
      <c r="K53" s="20" t="str">
        <f>IF(G53="","",VLOOKUP(G53,【参考】数式用!$A$3:$C$48,3,FALSE))</f>
        <v/>
      </c>
      <c r="L53" s="167" t="str">
        <f t="shared" si="3"/>
        <v/>
      </c>
      <c r="M53" s="147"/>
      <c r="N53" s="148"/>
      <c r="O53" s="148"/>
      <c r="P53" s="338"/>
      <c r="Q53" s="23"/>
      <c r="R53" s="633" t="str">
        <f t="shared" si="5"/>
        <v/>
      </c>
      <c r="S53" s="633"/>
      <c r="T53" s="633"/>
      <c r="U53" s="633"/>
      <c r="V53" s="633"/>
      <c r="W53" s="633"/>
      <c r="X53" s="633"/>
      <c r="Y53" s="633"/>
      <c r="Z53" s="633"/>
      <c r="AA53" s="633"/>
      <c r="AB53" s="633"/>
      <c r="AD53" s="326" t="str">
        <f t="shared" si="6"/>
        <v/>
      </c>
      <c r="AE53" s="326" t="str">
        <f t="shared" si="7"/>
        <v>×</v>
      </c>
      <c r="AF53" s="336" t="e">
        <f>D53&amp;#REF!</f>
        <v>#REF!</v>
      </c>
      <c r="AG53" s="337" t="e">
        <f>IF(#REF!="○", F53, "")</f>
        <v>#REF!</v>
      </c>
    </row>
    <row r="54" spans="1:33" ht="36.75" customHeight="1">
      <c r="A54" s="164">
        <f t="shared" si="4"/>
        <v>44</v>
      </c>
      <c r="B54" s="165" t="str">
        <f>IF(基本情報入力シート!B91="","",基本情報入力シート!B91)</f>
        <v/>
      </c>
      <c r="C54" s="166" t="str">
        <f>IF(基本情報入力シート!L91="","",基本情報入力シート!L91)</f>
        <v/>
      </c>
      <c r="D54" s="166" t="str">
        <f>IF(基本情報入力シート!Q91="","",基本情報入力シート!Q91)</f>
        <v/>
      </c>
      <c r="E54" s="166" t="str">
        <f>IF(基本情報入力シート!V91="","",基本情報入力シート!V91)</f>
        <v/>
      </c>
      <c r="F54" s="166" t="str">
        <f>IF(基本情報入力シート!W91="","",基本情報入力シート!W91)</f>
        <v/>
      </c>
      <c r="G54" s="166" t="str">
        <f>IF(基本情報入力シート!X91="","",基本情報入力シート!X91)</f>
        <v/>
      </c>
      <c r="H54" s="355" t="str">
        <f>IF(基本情報入力シート!Z91="","",基本情報入力シート!Z91)</f>
        <v/>
      </c>
      <c r="I54" s="18" t="str">
        <f>IF(基本情報入力シート!AA91="","",基本情報入力シート!AA91)</f>
        <v/>
      </c>
      <c r="J54" s="21"/>
      <c r="K54" s="20" t="str">
        <f>IF(G54="","",VLOOKUP(G54,【参考】数式用!$A$3:$C$48,3,FALSE))</f>
        <v/>
      </c>
      <c r="L54" s="167" t="str">
        <f t="shared" si="3"/>
        <v/>
      </c>
      <c r="M54" s="147"/>
      <c r="N54" s="148"/>
      <c r="O54" s="148"/>
      <c r="P54" s="338"/>
      <c r="Q54" s="23"/>
      <c r="R54" s="633" t="str">
        <f t="shared" si="5"/>
        <v/>
      </c>
      <c r="S54" s="633"/>
      <c r="T54" s="633"/>
      <c r="U54" s="633"/>
      <c r="V54" s="633"/>
      <c r="W54" s="633"/>
      <c r="X54" s="633"/>
      <c r="Y54" s="633"/>
      <c r="Z54" s="633"/>
      <c r="AA54" s="633"/>
      <c r="AB54" s="633"/>
      <c r="AD54" s="326" t="str">
        <f t="shared" si="6"/>
        <v/>
      </c>
      <c r="AE54" s="326" t="str">
        <f t="shared" si="7"/>
        <v>×</v>
      </c>
      <c r="AF54" s="336" t="e">
        <f>D54&amp;#REF!</f>
        <v>#REF!</v>
      </c>
      <c r="AG54" s="337" t="e">
        <f>IF(#REF!="○", F54, "")</f>
        <v>#REF!</v>
      </c>
    </row>
    <row r="55" spans="1:33" ht="36.75" customHeight="1">
      <c r="A55" s="164">
        <f t="shared" si="4"/>
        <v>45</v>
      </c>
      <c r="B55" s="165" t="str">
        <f>IF(基本情報入力シート!B92="","",基本情報入力シート!B92)</f>
        <v/>
      </c>
      <c r="C55" s="166" t="str">
        <f>IF(基本情報入力シート!L92="","",基本情報入力シート!L92)</f>
        <v/>
      </c>
      <c r="D55" s="166" t="str">
        <f>IF(基本情報入力シート!Q92="","",基本情報入力シート!Q92)</f>
        <v/>
      </c>
      <c r="E55" s="166" t="str">
        <f>IF(基本情報入力シート!V92="","",基本情報入力シート!V92)</f>
        <v/>
      </c>
      <c r="F55" s="166" t="str">
        <f>IF(基本情報入力シート!W92="","",基本情報入力シート!W92)</f>
        <v/>
      </c>
      <c r="G55" s="166" t="str">
        <f>IF(基本情報入力シート!X92="","",基本情報入力シート!X92)</f>
        <v/>
      </c>
      <c r="H55" s="355" t="str">
        <f>IF(基本情報入力シート!Z92="","",基本情報入力シート!Z92)</f>
        <v/>
      </c>
      <c r="I55" s="18" t="str">
        <f>IF(基本情報入力シート!AA92="","",基本情報入力シート!AA92)</f>
        <v/>
      </c>
      <c r="J55" s="21"/>
      <c r="K55" s="20" t="str">
        <f>IF(G55="","",VLOOKUP(G55,【参考】数式用!$A$3:$C$48,3,FALSE))</f>
        <v/>
      </c>
      <c r="L55" s="167" t="str">
        <f t="shared" si="3"/>
        <v/>
      </c>
      <c r="M55" s="147"/>
      <c r="N55" s="148"/>
      <c r="O55" s="148"/>
      <c r="P55" s="338"/>
      <c r="Q55" s="23"/>
      <c r="R55" s="633" t="str">
        <f t="shared" si="5"/>
        <v/>
      </c>
      <c r="S55" s="633"/>
      <c r="T55" s="633"/>
      <c r="U55" s="633"/>
      <c r="V55" s="633"/>
      <c r="W55" s="633"/>
      <c r="X55" s="633"/>
      <c r="Y55" s="633"/>
      <c r="Z55" s="633"/>
      <c r="AA55" s="633"/>
      <c r="AB55" s="633"/>
      <c r="AD55" s="326" t="str">
        <f t="shared" si="6"/>
        <v/>
      </c>
      <c r="AE55" s="326" t="str">
        <f t="shared" si="7"/>
        <v>×</v>
      </c>
      <c r="AF55" s="336" t="e">
        <f>D55&amp;#REF!</f>
        <v>#REF!</v>
      </c>
      <c r="AG55" s="337" t="e">
        <f>IF(#REF!="○", F55, "")</f>
        <v>#REF!</v>
      </c>
    </row>
    <row r="56" spans="1:33" ht="36.75" customHeight="1">
      <c r="A56" s="164">
        <f t="shared" si="4"/>
        <v>46</v>
      </c>
      <c r="B56" s="165" t="str">
        <f>IF(基本情報入力シート!B93="","",基本情報入力シート!B93)</f>
        <v/>
      </c>
      <c r="C56" s="166" t="str">
        <f>IF(基本情報入力シート!L93="","",基本情報入力シート!L93)</f>
        <v/>
      </c>
      <c r="D56" s="166" t="str">
        <f>IF(基本情報入力シート!Q93="","",基本情報入力シート!Q93)</f>
        <v/>
      </c>
      <c r="E56" s="166" t="str">
        <f>IF(基本情報入力シート!V93="","",基本情報入力シート!V93)</f>
        <v/>
      </c>
      <c r="F56" s="166" t="str">
        <f>IF(基本情報入力シート!W93="","",基本情報入力シート!W93)</f>
        <v/>
      </c>
      <c r="G56" s="166" t="str">
        <f>IF(基本情報入力シート!X93="","",基本情報入力シート!X93)</f>
        <v/>
      </c>
      <c r="H56" s="355" t="str">
        <f>IF(基本情報入力シート!Z93="","",基本情報入力シート!Z93)</f>
        <v/>
      </c>
      <c r="I56" s="18" t="str">
        <f>IF(基本情報入力シート!AA93="","",基本情報入力シート!AA93)</f>
        <v/>
      </c>
      <c r="J56" s="21"/>
      <c r="K56" s="20" t="str">
        <f>IF(G56="","",VLOOKUP(G56,【参考】数式用!$A$3:$C$48,3,FALSE))</f>
        <v/>
      </c>
      <c r="L56" s="167" t="str">
        <f t="shared" si="3"/>
        <v/>
      </c>
      <c r="M56" s="147"/>
      <c r="N56" s="148"/>
      <c r="O56" s="148"/>
      <c r="P56" s="338"/>
      <c r="Q56" s="23"/>
      <c r="R56" s="633" t="str">
        <f t="shared" si="5"/>
        <v/>
      </c>
      <c r="S56" s="633"/>
      <c r="T56" s="633"/>
      <c r="U56" s="633"/>
      <c r="V56" s="633"/>
      <c r="W56" s="633"/>
      <c r="X56" s="633"/>
      <c r="Y56" s="633"/>
      <c r="Z56" s="633"/>
      <c r="AA56" s="633"/>
      <c r="AB56" s="633"/>
      <c r="AD56" s="326" t="str">
        <f t="shared" si="6"/>
        <v/>
      </c>
      <c r="AE56" s="326" t="str">
        <f t="shared" si="7"/>
        <v>×</v>
      </c>
      <c r="AF56" s="336" t="e">
        <f>D56&amp;#REF!</f>
        <v>#REF!</v>
      </c>
      <c r="AG56" s="337" t="e">
        <f>IF(#REF!="○", F56, "")</f>
        <v>#REF!</v>
      </c>
    </row>
    <row r="57" spans="1:33" ht="36.75" customHeight="1">
      <c r="A57" s="164">
        <f t="shared" si="4"/>
        <v>47</v>
      </c>
      <c r="B57" s="165" t="str">
        <f>IF(基本情報入力シート!B94="","",基本情報入力シート!B94)</f>
        <v/>
      </c>
      <c r="C57" s="166" t="str">
        <f>IF(基本情報入力シート!L94="","",基本情報入力シート!L94)</f>
        <v/>
      </c>
      <c r="D57" s="166" t="str">
        <f>IF(基本情報入力シート!Q94="","",基本情報入力シート!Q94)</f>
        <v/>
      </c>
      <c r="E57" s="166" t="str">
        <f>IF(基本情報入力シート!V94="","",基本情報入力シート!V94)</f>
        <v/>
      </c>
      <c r="F57" s="166" t="str">
        <f>IF(基本情報入力シート!W94="","",基本情報入力シート!W94)</f>
        <v/>
      </c>
      <c r="G57" s="166" t="str">
        <f>IF(基本情報入力シート!X94="","",基本情報入力シート!X94)</f>
        <v/>
      </c>
      <c r="H57" s="355" t="str">
        <f>IF(基本情報入力シート!Z94="","",基本情報入力シート!Z94)</f>
        <v/>
      </c>
      <c r="I57" s="18" t="str">
        <f>IF(基本情報入力シート!AA94="","",基本情報入力シート!AA94)</f>
        <v/>
      </c>
      <c r="J57" s="21"/>
      <c r="K57" s="20" t="str">
        <f>IF(G57="","",VLOOKUP(G57,【参考】数式用!$A$3:$C$48,3,FALSE))</f>
        <v/>
      </c>
      <c r="L57" s="167" t="str">
        <f t="shared" si="3"/>
        <v/>
      </c>
      <c r="M57" s="147"/>
      <c r="N57" s="148"/>
      <c r="O57" s="148"/>
      <c r="P57" s="338"/>
      <c r="Q57" s="23"/>
      <c r="R57" s="633" t="str">
        <f t="shared" si="5"/>
        <v/>
      </c>
      <c r="S57" s="633"/>
      <c r="T57" s="633"/>
      <c r="U57" s="633"/>
      <c r="V57" s="633"/>
      <c r="W57" s="633"/>
      <c r="X57" s="633"/>
      <c r="Y57" s="633"/>
      <c r="Z57" s="633"/>
      <c r="AA57" s="633"/>
      <c r="AB57" s="633"/>
      <c r="AD57" s="326" t="str">
        <f t="shared" si="6"/>
        <v/>
      </c>
      <c r="AE57" s="326" t="str">
        <f t="shared" si="7"/>
        <v>×</v>
      </c>
      <c r="AF57" s="336" t="e">
        <f>D57&amp;#REF!</f>
        <v>#REF!</v>
      </c>
      <c r="AG57" s="337" t="e">
        <f>IF(#REF!="○", F57, "")</f>
        <v>#REF!</v>
      </c>
    </row>
    <row r="58" spans="1:33" ht="36.75" customHeight="1">
      <c r="A58" s="164">
        <f t="shared" si="4"/>
        <v>48</v>
      </c>
      <c r="B58" s="165" t="str">
        <f>IF(基本情報入力シート!B95="","",基本情報入力シート!B95)</f>
        <v/>
      </c>
      <c r="C58" s="166" t="str">
        <f>IF(基本情報入力シート!L95="","",基本情報入力シート!L95)</f>
        <v/>
      </c>
      <c r="D58" s="166" t="str">
        <f>IF(基本情報入力シート!Q95="","",基本情報入力シート!Q95)</f>
        <v/>
      </c>
      <c r="E58" s="166" t="str">
        <f>IF(基本情報入力シート!V95="","",基本情報入力シート!V95)</f>
        <v/>
      </c>
      <c r="F58" s="166" t="str">
        <f>IF(基本情報入力シート!W95="","",基本情報入力シート!W95)</f>
        <v/>
      </c>
      <c r="G58" s="166" t="str">
        <f>IF(基本情報入力シート!X95="","",基本情報入力シート!X95)</f>
        <v/>
      </c>
      <c r="H58" s="355" t="str">
        <f>IF(基本情報入力シート!Z95="","",基本情報入力シート!Z95)</f>
        <v/>
      </c>
      <c r="I58" s="18" t="str">
        <f>IF(基本情報入力シート!AA95="","",基本情報入力シート!AA95)</f>
        <v/>
      </c>
      <c r="J58" s="21"/>
      <c r="K58" s="20" t="str">
        <f>IF(G58="","",VLOOKUP(G58,【参考】数式用!$A$3:$C$48,3,FALSE))</f>
        <v/>
      </c>
      <c r="L58" s="167" t="str">
        <f t="shared" si="3"/>
        <v/>
      </c>
      <c r="M58" s="149"/>
      <c r="N58" s="148"/>
      <c r="O58" s="148"/>
      <c r="P58" s="338"/>
      <c r="Q58" s="23"/>
      <c r="R58" s="633" t="str">
        <f t="shared" si="5"/>
        <v/>
      </c>
      <c r="S58" s="633"/>
      <c r="T58" s="633"/>
      <c r="U58" s="633"/>
      <c r="V58" s="633"/>
      <c r="W58" s="633"/>
      <c r="X58" s="633"/>
      <c r="Y58" s="633"/>
      <c r="Z58" s="633"/>
      <c r="AA58" s="633"/>
      <c r="AB58" s="633"/>
      <c r="AD58" s="326" t="str">
        <f t="shared" si="6"/>
        <v/>
      </c>
      <c r="AE58" s="326" t="str">
        <f t="shared" si="7"/>
        <v>×</v>
      </c>
      <c r="AF58" s="336" t="e">
        <f>D58&amp;#REF!</f>
        <v>#REF!</v>
      </c>
      <c r="AG58" s="337" t="e">
        <f>IF(#REF!="○", F58, "")</f>
        <v>#REF!</v>
      </c>
    </row>
    <row r="59" spans="1:33" ht="36.75" customHeight="1">
      <c r="A59" s="164">
        <f t="shared" si="4"/>
        <v>49</v>
      </c>
      <c r="B59" s="165" t="str">
        <f>IF(基本情報入力シート!B96="","",基本情報入力シート!B96)</f>
        <v/>
      </c>
      <c r="C59" s="166" t="str">
        <f>IF(基本情報入力シート!L96="","",基本情報入力シート!L96)</f>
        <v/>
      </c>
      <c r="D59" s="166" t="str">
        <f>IF(基本情報入力シート!Q96="","",基本情報入力シート!Q96)</f>
        <v/>
      </c>
      <c r="E59" s="166" t="str">
        <f>IF(基本情報入力シート!V96="","",基本情報入力シート!V96)</f>
        <v/>
      </c>
      <c r="F59" s="166" t="str">
        <f>IF(基本情報入力シート!W96="","",基本情報入力シート!W96)</f>
        <v/>
      </c>
      <c r="G59" s="166" t="str">
        <f>IF(基本情報入力シート!X96="","",基本情報入力シート!X96)</f>
        <v/>
      </c>
      <c r="H59" s="163" t="str">
        <f>IF(基本情報入力シート!Z96="","",基本情報入力シート!Z96)</f>
        <v/>
      </c>
      <c r="I59" s="18" t="str">
        <f>IF(基本情報入力シート!AA96="","",基本情報入力シート!AA96)</f>
        <v/>
      </c>
      <c r="J59" s="21"/>
      <c r="K59" s="20" t="str">
        <f>IF(G59="","",VLOOKUP(G59,【参考】数式用!$A$3:$C$48,3,FALSE))</f>
        <v/>
      </c>
      <c r="L59" s="167" t="str">
        <f t="shared" si="3"/>
        <v/>
      </c>
      <c r="M59" s="149"/>
      <c r="N59" s="148"/>
      <c r="O59" s="148"/>
      <c r="P59" s="338"/>
      <c r="Q59" s="23"/>
      <c r="R59" s="633" t="str">
        <f t="shared" si="5"/>
        <v/>
      </c>
      <c r="S59" s="633"/>
      <c r="T59" s="633"/>
      <c r="U59" s="633"/>
      <c r="V59" s="633"/>
      <c r="W59" s="633"/>
      <c r="X59" s="633"/>
      <c r="Y59" s="633"/>
      <c r="Z59" s="633"/>
      <c r="AA59" s="633"/>
      <c r="AB59" s="633"/>
      <c r="AD59" s="326" t="str">
        <f t="shared" si="6"/>
        <v/>
      </c>
      <c r="AE59" s="326" t="str">
        <f t="shared" si="7"/>
        <v>×</v>
      </c>
      <c r="AF59" s="336" t="e">
        <f>D59&amp;#REF!</f>
        <v>#REF!</v>
      </c>
      <c r="AG59" s="337" t="e">
        <f>IF(#REF!="○", F59, "")</f>
        <v>#REF!</v>
      </c>
    </row>
    <row r="60" spans="1:33" ht="36.75" customHeight="1">
      <c r="A60" s="164">
        <f t="shared" si="4"/>
        <v>50</v>
      </c>
      <c r="B60" s="165" t="str">
        <f>IF(基本情報入力シート!B97="","",基本情報入力シート!B97)</f>
        <v/>
      </c>
      <c r="C60" s="166" t="str">
        <f>IF(基本情報入力シート!L97="","",基本情報入力シート!L97)</f>
        <v/>
      </c>
      <c r="D60" s="166" t="str">
        <f>IF(基本情報入力シート!Q97="","",基本情報入力シート!Q97)</f>
        <v/>
      </c>
      <c r="E60" s="166" t="str">
        <f>IF(基本情報入力シート!V97="","",基本情報入力シート!V97)</f>
        <v/>
      </c>
      <c r="F60" s="166" t="str">
        <f>IF(基本情報入力シート!W97="","",基本情報入力シート!W97)</f>
        <v/>
      </c>
      <c r="G60" s="166" t="str">
        <f>IF(基本情報入力シート!X97="","",基本情報入力シート!X97)</f>
        <v/>
      </c>
      <c r="H60" s="163" t="str">
        <f>IF(基本情報入力シート!Z97="","",基本情報入力シート!Z97)</f>
        <v/>
      </c>
      <c r="I60" s="18" t="str">
        <f>IF(基本情報入力シート!AA97="","",基本情報入力シート!AA97)</f>
        <v/>
      </c>
      <c r="J60" s="21"/>
      <c r="K60" s="20" t="str">
        <f>IF(G60="","",VLOOKUP(G60,【参考】数式用!$A$3:$C$48,3,FALSE))</f>
        <v/>
      </c>
      <c r="L60" s="167" t="str">
        <f t="shared" si="3"/>
        <v/>
      </c>
      <c r="M60" s="149"/>
      <c r="N60" s="148"/>
      <c r="O60" s="148"/>
      <c r="P60" s="338"/>
      <c r="Q60" s="23"/>
      <c r="R60" s="633" t="str">
        <f t="shared" si="5"/>
        <v/>
      </c>
      <c r="S60" s="633"/>
      <c r="T60" s="633"/>
      <c r="U60" s="633"/>
      <c r="V60" s="633"/>
      <c r="W60" s="633"/>
      <c r="X60" s="633"/>
      <c r="Y60" s="633"/>
      <c r="Z60" s="633"/>
      <c r="AA60" s="633"/>
      <c r="AB60" s="633"/>
      <c r="AD60" s="326" t="str">
        <f t="shared" si="6"/>
        <v/>
      </c>
      <c r="AE60" s="326" t="str">
        <f t="shared" si="7"/>
        <v>×</v>
      </c>
      <c r="AF60" s="336" t="e">
        <f>D60&amp;#REF!</f>
        <v>#REF!</v>
      </c>
      <c r="AG60" s="337" t="e">
        <f>IF(#REF!="○", F60, "")</f>
        <v>#REF!</v>
      </c>
    </row>
    <row r="61" spans="1:33" ht="36.75" customHeight="1">
      <c r="A61" s="164">
        <f t="shared" si="4"/>
        <v>51</v>
      </c>
      <c r="B61" s="165" t="str">
        <f>IF(基本情報入力シート!B98="","",基本情報入力シート!B98)</f>
        <v/>
      </c>
      <c r="C61" s="166" t="str">
        <f>IF(基本情報入力シート!L98="","",基本情報入力シート!L98)</f>
        <v/>
      </c>
      <c r="D61" s="166" t="str">
        <f>IF(基本情報入力シート!Q98="","",基本情報入力シート!Q98)</f>
        <v/>
      </c>
      <c r="E61" s="166" t="str">
        <f>IF(基本情報入力シート!V98="","",基本情報入力シート!V98)</f>
        <v/>
      </c>
      <c r="F61" s="166" t="str">
        <f>IF(基本情報入力シート!W98="","",基本情報入力シート!W98)</f>
        <v/>
      </c>
      <c r="G61" s="166" t="str">
        <f>IF(基本情報入力シート!X98="","",基本情報入力シート!X98)</f>
        <v/>
      </c>
      <c r="H61" s="163" t="str">
        <f>IF(基本情報入力シート!Z98="","",基本情報入力シート!Z98)</f>
        <v/>
      </c>
      <c r="I61" s="18" t="str">
        <f>IF(基本情報入力シート!AA98="","",基本情報入力シート!AA98)</f>
        <v/>
      </c>
      <c r="J61" s="21"/>
      <c r="K61" s="20" t="str">
        <f>IF(G61="","",VLOOKUP(G61,【参考】数式用!$A$3:$C$48,3,FALSE))</f>
        <v/>
      </c>
      <c r="L61" s="167" t="str">
        <f t="shared" si="3"/>
        <v/>
      </c>
      <c r="M61" s="149"/>
      <c r="N61" s="148"/>
      <c r="O61" s="148"/>
      <c r="P61" s="338"/>
      <c r="Q61" s="23"/>
      <c r="R61" s="633" t="str">
        <f t="shared" si="5"/>
        <v/>
      </c>
      <c r="S61" s="633"/>
      <c r="T61" s="633"/>
      <c r="U61" s="633"/>
      <c r="V61" s="633"/>
      <c r="W61" s="633"/>
      <c r="X61" s="633"/>
      <c r="Y61" s="633"/>
      <c r="Z61" s="633"/>
      <c r="AA61" s="633"/>
      <c r="AB61" s="633"/>
      <c r="AD61" s="326" t="str">
        <f t="shared" si="6"/>
        <v/>
      </c>
      <c r="AE61" s="326" t="str">
        <f t="shared" si="7"/>
        <v>×</v>
      </c>
      <c r="AF61" s="336" t="e">
        <f>D61&amp;#REF!</f>
        <v>#REF!</v>
      </c>
      <c r="AG61" s="337" t="e">
        <f>IF(#REF!="○", F61, "")</f>
        <v>#REF!</v>
      </c>
    </row>
    <row r="62" spans="1:33" ht="36.75" customHeight="1">
      <c r="A62" s="164">
        <f t="shared" si="4"/>
        <v>52</v>
      </c>
      <c r="B62" s="165" t="str">
        <f>IF(基本情報入力シート!B99="","",基本情報入力シート!B99)</f>
        <v/>
      </c>
      <c r="C62" s="166" t="str">
        <f>IF(基本情報入力シート!L99="","",基本情報入力シート!L99)</f>
        <v/>
      </c>
      <c r="D62" s="166" t="str">
        <f>IF(基本情報入力シート!Q99="","",基本情報入力シート!Q99)</f>
        <v/>
      </c>
      <c r="E62" s="166" t="str">
        <f>IF(基本情報入力シート!V99="","",基本情報入力シート!V99)</f>
        <v/>
      </c>
      <c r="F62" s="166" t="str">
        <f>IF(基本情報入力シート!W99="","",基本情報入力シート!W99)</f>
        <v/>
      </c>
      <c r="G62" s="166" t="str">
        <f>IF(基本情報入力シート!X99="","",基本情報入力シート!X99)</f>
        <v/>
      </c>
      <c r="H62" s="163" t="str">
        <f>IF(基本情報入力シート!Z99="","",基本情報入力シート!Z99)</f>
        <v/>
      </c>
      <c r="I62" s="18" t="str">
        <f>IF(基本情報入力シート!AA99="","",基本情報入力シート!AA99)</f>
        <v/>
      </c>
      <c r="J62" s="21"/>
      <c r="K62" s="20" t="str">
        <f>IF(G62="","",VLOOKUP(G62,【参考】数式用!$A$3:$C$48,3,FALSE))</f>
        <v/>
      </c>
      <c r="L62" s="167" t="str">
        <f t="shared" si="3"/>
        <v/>
      </c>
      <c r="M62" s="149"/>
      <c r="N62" s="148"/>
      <c r="O62" s="148"/>
      <c r="P62" s="338"/>
      <c r="Q62" s="23"/>
      <c r="R62" s="633" t="str">
        <f t="shared" si="5"/>
        <v/>
      </c>
      <c r="S62" s="633"/>
      <c r="T62" s="633"/>
      <c r="U62" s="633"/>
      <c r="V62" s="633"/>
      <c r="W62" s="633"/>
      <c r="X62" s="633"/>
      <c r="Y62" s="633"/>
      <c r="Z62" s="633"/>
      <c r="AA62" s="633"/>
      <c r="AB62" s="633"/>
      <c r="AD62" s="326" t="str">
        <f t="shared" si="6"/>
        <v/>
      </c>
      <c r="AE62" s="326" t="str">
        <f t="shared" si="7"/>
        <v>×</v>
      </c>
      <c r="AF62" s="336" t="e">
        <f>D62&amp;#REF!</f>
        <v>#REF!</v>
      </c>
      <c r="AG62" s="337" t="e">
        <f>IF(#REF!="○", F62, "")</f>
        <v>#REF!</v>
      </c>
    </row>
    <row r="63" spans="1:33" ht="36.75" customHeight="1">
      <c r="A63" s="164">
        <f t="shared" si="4"/>
        <v>53</v>
      </c>
      <c r="B63" s="165" t="str">
        <f>IF(基本情報入力シート!B100="","",基本情報入力シート!B100)</f>
        <v/>
      </c>
      <c r="C63" s="166" t="str">
        <f>IF(基本情報入力シート!L100="","",基本情報入力シート!L100)</f>
        <v/>
      </c>
      <c r="D63" s="166" t="str">
        <f>IF(基本情報入力シート!Q100="","",基本情報入力シート!Q100)</f>
        <v/>
      </c>
      <c r="E63" s="166" t="str">
        <f>IF(基本情報入力シート!V100="","",基本情報入力シート!V100)</f>
        <v/>
      </c>
      <c r="F63" s="166" t="str">
        <f>IF(基本情報入力シート!W100="","",基本情報入力シート!W100)</f>
        <v/>
      </c>
      <c r="G63" s="166" t="str">
        <f>IF(基本情報入力シート!X100="","",基本情報入力シート!X100)</f>
        <v/>
      </c>
      <c r="H63" s="163" t="str">
        <f>IF(基本情報入力シート!Z100="","",基本情報入力シート!Z100)</f>
        <v/>
      </c>
      <c r="I63" s="18" t="str">
        <f>IF(基本情報入力シート!AA100="","",基本情報入力シート!AA100)</f>
        <v/>
      </c>
      <c r="J63" s="21"/>
      <c r="K63" s="20" t="str">
        <f>IF(G63="","",VLOOKUP(G63,【参考】数式用!$A$3:$C$48,3,FALSE))</f>
        <v/>
      </c>
      <c r="L63" s="167" t="str">
        <f t="shared" si="3"/>
        <v/>
      </c>
      <c r="M63" s="149"/>
      <c r="N63" s="148"/>
      <c r="O63" s="148"/>
      <c r="P63" s="338"/>
      <c r="Q63" s="23"/>
      <c r="R63" s="633" t="str">
        <f t="shared" si="5"/>
        <v/>
      </c>
      <c r="S63" s="633"/>
      <c r="T63" s="633"/>
      <c r="U63" s="633"/>
      <c r="V63" s="633"/>
      <c r="W63" s="633"/>
      <c r="X63" s="633"/>
      <c r="Y63" s="633"/>
      <c r="Z63" s="633"/>
      <c r="AA63" s="633"/>
      <c r="AB63" s="633"/>
      <c r="AD63" s="326" t="str">
        <f t="shared" si="6"/>
        <v/>
      </c>
      <c r="AE63" s="326" t="str">
        <f t="shared" si="7"/>
        <v>×</v>
      </c>
      <c r="AF63" s="336" t="e">
        <f>D63&amp;#REF!</f>
        <v>#REF!</v>
      </c>
      <c r="AG63" s="337" t="e">
        <f>IF(#REF!="○", F63, "")</f>
        <v>#REF!</v>
      </c>
    </row>
    <row r="64" spans="1:33" ht="36.75" customHeight="1">
      <c r="A64" s="164">
        <f t="shared" si="4"/>
        <v>54</v>
      </c>
      <c r="B64" s="165" t="str">
        <f>IF(基本情報入力シート!B101="","",基本情報入力シート!B101)</f>
        <v/>
      </c>
      <c r="C64" s="166" t="str">
        <f>IF(基本情報入力シート!L101="","",基本情報入力シート!L101)</f>
        <v/>
      </c>
      <c r="D64" s="166" t="str">
        <f>IF(基本情報入力シート!Q101="","",基本情報入力シート!Q101)</f>
        <v/>
      </c>
      <c r="E64" s="166" t="str">
        <f>IF(基本情報入力シート!V101="","",基本情報入力シート!V101)</f>
        <v/>
      </c>
      <c r="F64" s="166" t="str">
        <f>IF(基本情報入力シート!W101="","",基本情報入力シート!W101)</f>
        <v/>
      </c>
      <c r="G64" s="166" t="str">
        <f>IF(基本情報入力シート!X101="","",基本情報入力シート!X101)</f>
        <v/>
      </c>
      <c r="H64" s="163" t="str">
        <f>IF(基本情報入力シート!Z101="","",基本情報入力シート!Z101)</f>
        <v/>
      </c>
      <c r="I64" s="18" t="str">
        <f>IF(基本情報入力シート!AA101="","",基本情報入力シート!AA101)</f>
        <v/>
      </c>
      <c r="J64" s="21"/>
      <c r="K64" s="20" t="str">
        <f>IF(G64="","",VLOOKUP(G64,【参考】数式用!$A$3:$C$48,3,FALSE))</f>
        <v/>
      </c>
      <c r="L64" s="167" t="str">
        <f t="shared" si="3"/>
        <v/>
      </c>
      <c r="M64" s="149"/>
      <c r="N64" s="148"/>
      <c r="O64" s="148"/>
      <c r="P64" s="338"/>
      <c r="Q64" s="23"/>
      <c r="R64" s="633" t="str">
        <f t="shared" si="5"/>
        <v/>
      </c>
      <c r="S64" s="633"/>
      <c r="T64" s="633"/>
      <c r="U64" s="633"/>
      <c r="V64" s="633"/>
      <c r="W64" s="633"/>
      <c r="X64" s="633"/>
      <c r="Y64" s="633"/>
      <c r="Z64" s="633"/>
      <c r="AA64" s="633"/>
      <c r="AB64" s="633"/>
      <c r="AD64" s="326" t="str">
        <f t="shared" si="6"/>
        <v/>
      </c>
      <c r="AE64" s="326" t="str">
        <f t="shared" si="7"/>
        <v>×</v>
      </c>
      <c r="AF64" s="336" t="e">
        <f>D64&amp;#REF!</f>
        <v>#REF!</v>
      </c>
      <c r="AG64" s="337" t="e">
        <f>IF(#REF!="○", F64, "")</f>
        <v>#REF!</v>
      </c>
    </row>
    <row r="65" spans="1:33" ht="36.75" customHeight="1">
      <c r="A65" s="164">
        <f t="shared" si="4"/>
        <v>55</v>
      </c>
      <c r="B65" s="165" t="str">
        <f>IF(基本情報入力シート!B102="","",基本情報入力シート!B102)</f>
        <v/>
      </c>
      <c r="C65" s="166" t="str">
        <f>IF(基本情報入力シート!L102="","",基本情報入力シート!L102)</f>
        <v/>
      </c>
      <c r="D65" s="166" t="str">
        <f>IF(基本情報入力シート!Q102="","",基本情報入力シート!Q102)</f>
        <v/>
      </c>
      <c r="E65" s="166" t="str">
        <f>IF(基本情報入力シート!V102="","",基本情報入力シート!V102)</f>
        <v/>
      </c>
      <c r="F65" s="166" t="str">
        <f>IF(基本情報入力シート!W102="","",基本情報入力シート!W102)</f>
        <v/>
      </c>
      <c r="G65" s="166" t="str">
        <f>IF(基本情報入力シート!X102="","",基本情報入力シート!X102)</f>
        <v/>
      </c>
      <c r="H65" s="163" t="str">
        <f>IF(基本情報入力シート!Z102="","",基本情報入力シート!Z102)</f>
        <v/>
      </c>
      <c r="I65" s="18" t="str">
        <f>IF(基本情報入力シート!AA102="","",基本情報入力シート!AA102)</f>
        <v/>
      </c>
      <c r="J65" s="21"/>
      <c r="K65" s="20" t="str">
        <f>IF(G65="","",VLOOKUP(G65,【参考】数式用!$A$3:$C$48,3,FALSE))</f>
        <v/>
      </c>
      <c r="L65" s="167" t="str">
        <f t="shared" si="3"/>
        <v/>
      </c>
      <c r="M65" s="149"/>
      <c r="N65" s="148"/>
      <c r="O65" s="148"/>
      <c r="P65" s="338"/>
      <c r="Q65" s="23"/>
      <c r="R65" s="633" t="str">
        <f t="shared" si="5"/>
        <v/>
      </c>
      <c r="S65" s="633"/>
      <c r="T65" s="633"/>
      <c r="U65" s="633"/>
      <c r="V65" s="633"/>
      <c r="W65" s="633"/>
      <c r="X65" s="633"/>
      <c r="Y65" s="633"/>
      <c r="Z65" s="633"/>
      <c r="AA65" s="633"/>
      <c r="AB65" s="633"/>
      <c r="AD65" s="326" t="str">
        <f t="shared" si="6"/>
        <v/>
      </c>
      <c r="AE65" s="326" t="str">
        <f t="shared" si="7"/>
        <v>×</v>
      </c>
      <c r="AF65" s="336" t="e">
        <f>D65&amp;#REF!</f>
        <v>#REF!</v>
      </c>
      <c r="AG65" s="337" t="e">
        <f>IF(#REF!="○", F65, "")</f>
        <v>#REF!</v>
      </c>
    </row>
    <row r="66" spans="1:33" ht="36.75" customHeight="1">
      <c r="A66" s="164">
        <f t="shared" si="4"/>
        <v>56</v>
      </c>
      <c r="B66" s="165" t="str">
        <f>IF(基本情報入力シート!B103="","",基本情報入力シート!B103)</f>
        <v/>
      </c>
      <c r="C66" s="166" t="str">
        <f>IF(基本情報入力シート!L103="","",基本情報入力シート!L103)</f>
        <v/>
      </c>
      <c r="D66" s="166" t="str">
        <f>IF(基本情報入力シート!Q103="","",基本情報入力シート!Q103)</f>
        <v/>
      </c>
      <c r="E66" s="166" t="str">
        <f>IF(基本情報入力シート!V103="","",基本情報入力シート!V103)</f>
        <v/>
      </c>
      <c r="F66" s="166" t="str">
        <f>IF(基本情報入力シート!W103="","",基本情報入力シート!W103)</f>
        <v/>
      </c>
      <c r="G66" s="166" t="str">
        <f>IF(基本情報入力シート!X103="","",基本情報入力シート!X103)</f>
        <v/>
      </c>
      <c r="H66" s="163" t="str">
        <f>IF(基本情報入力シート!Z103="","",基本情報入力シート!Z103)</f>
        <v/>
      </c>
      <c r="I66" s="18" t="str">
        <f>IF(基本情報入力シート!AA103="","",基本情報入力シート!AA103)</f>
        <v/>
      </c>
      <c r="J66" s="21"/>
      <c r="K66" s="20" t="str">
        <f>IF(G66="","",VLOOKUP(G66,【参考】数式用!$A$3:$C$48,3,FALSE))</f>
        <v/>
      </c>
      <c r="L66" s="167" t="str">
        <f t="shared" si="3"/>
        <v/>
      </c>
      <c r="M66" s="149"/>
      <c r="N66" s="148"/>
      <c r="O66" s="148"/>
      <c r="P66" s="338"/>
      <c r="Q66" s="23"/>
      <c r="R66" s="633" t="str">
        <f t="shared" si="5"/>
        <v/>
      </c>
      <c r="S66" s="633"/>
      <c r="T66" s="633"/>
      <c r="U66" s="633"/>
      <c r="V66" s="633"/>
      <c r="W66" s="633"/>
      <c r="X66" s="633"/>
      <c r="Y66" s="633"/>
      <c r="Z66" s="633"/>
      <c r="AA66" s="633"/>
      <c r="AB66" s="633"/>
      <c r="AD66" s="326" t="str">
        <f t="shared" si="6"/>
        <v/>
      </c>
      <c r="AE66" s="326" t="str">
        <f t="shared" si="7"/>
        <v>×</v>
      </c>
      <c r="AF66" s="336" t="e">
        <f>D66&amp;#REF!</f>
        <v>#REF!</v>
      </c>
      <c r="AG66" s="337" t="e">
        <f>IF(#REF!="○", F66, "")</f>
        <v>#REF!</v>
      </c>
    </row>
    <row r="67" spans="1:33" ht="36.75" customHeight="1">
      <c r="A67" s="164">
        <f t="shared" si="4"/>
        <v>57</v>
      </c>
      <c r="B67" s="165" t="str">
        <f>IF(基本情報入力シート!B104="","",基本情報入力シート!B104)</f>
        <v/>
      </c>
      <c r="C67" s="166" t="str">
        <f>IF(基本情報入力シート!L104="","",基本情報入力シート!L104)</f>
        <v/>
      </c>
      <c r="D67" s="166" t="str">
        <f>IF(基本情報入力シート!Q104="","",基本情報入力シート!Q104)</f>
        <v/>
      </c>
      <c r="E67" s="166" t="str">
        <f>IF(基本情報入力シート!V104="","",基本情報入力シート!V104)</f>
        <v/>
      </c>
      <c r="F67" s="166" t="str">
        <f>IF(基本情報入力シート!W104="","",基本情報入力シート!W104)</f>
        <v/>
      </c>
      <c r="G67" s="166" t="str">
        <f>IF(基本情報入力シート!X104="","",基本情報入力シート!X104)</f>
        <v/>
      </c>
      <c r="H67" s="163" t="str">
        <f>IF(基本情報入力シート!Z104="","",基本情報入力シート!Z104)</f>
        <v/>
      </c>
      <c r="I67" s="18" t="str">
        <f>IF(基本情報入力シート!AA104="","",基本情報入力シート!AA104)</f>
        <v/>
      </c>
      <c r="J67" s="21"/>
      <c r="K67" s="20" t="str">
        <f>IF(G67="","",VLOOKUP(G67,【参考】数式用!$A$3:$C$48,3,FALSE))</f>
        <v/>
      </c>
      <c r="L67" s="167" t="str">
        <f t="shared" si="3"/>
        <v/>
      </c>
      <c r="M67" s="149"/>
      <c r="N67" s="148"/>
      <c r="O67" s="148"/>
      <c r="P67" s="338"/>
      <c r="Q67" s="23"/>
      <c r="R67" s="633" t="str">
        <f t="shared" si="5"/>
        <v/>
      </c>
      <c r="S67" s="633"/>
      <c r="T67" s="633"/>
      <c r="U67" s="633"/>
      <c r="V67" s="633"/>
      <c r="W67" s="633"/>
      <c r="X67" s="633"/>
      <c r="Y67" s="633"/>
      <c r="Z67" s="633"/>
      <c r="AA67" s="633"/>
      <c r="AB67" s="633"/>
      <c r="AD67" s="326" t="str">
        <f t="shared" si="6"/>
        <v/>
      </c>
      <c r="AE67" s="326" t="str">
        <f t="shared" si="7"/>
        <v>×</v>
      </c>
      <c r="AF67" s="336" t="e">
        <f>D67&amp;#REF!</f>
        <v>#REF!</v>
      </c>
      <c r="AG67" s="337" t="e">
        <f>IF(#REF!="○", F67, "")</f>
        <v>#REF!</v>
      </c>
    </row>
    <row r="68" spans="1:33" ht="36.75" customHeight="1">
      <c r="A68" s="164">
        <f t="shared" si="4"/>
        <v>58</v>
      </c>
      <c r="B68" s="165" t="str">
        <f>IF(基本情報入力シート!B105="","",基本情報入力シート!B105)</f>
        <v/>
      </c>
      <c r="C68" s="166" t="str">
        <f>IF(基本情報入力シート!L105="","",基本情報入力シート!L105)</f>
        <v/>
      </c>
      <c r="D68" s="166" t="str">
        <f>IF(基本情報入力シート!Q105="","",基本情報入力シート!Q105)</f>
        <v/>
      </c>
      <c r="E68" s="166" t="str">
        <f>IF(基本情報入力シート!V105="","",基本情報入力シート!V105)</f>
        <v/>
      </c>
      <c r="F68" s="166" t="str">
        <f>IF(基本情報入力シート!W105="","",基本情報入力シート!W105)</f>
        <v/>
      </c>
      <c r="G68" s="166" t="str">
        <f>IF(基本情報入力シート!X105="","",基本情報入力シート!X105)</f>
        <v/>
      </c>
      <c r="H68" s="163" t="str">
        <f>IF(基本情報入力シート!Z105="","",基本情報入力シート!Z105)</f>
        <v/>
      </c>
      <c r="I68" s="18" t="str">
        <f>IF(基本情報入力シート!AA105="","",基本情報入力シート!AA105)</f>
        <v/>
      </c>
      <c r="J68" s="21"/>
      <c r="K68" s="20" t="str">
        <f>IF(G68="","",VLOOKUP(G68,【参考】数式用!$A$3:$C$48,3,FALSE))</f>
        <v/>
      </c>
      <c r="L68" s="167" t="str">
        <f t="shared" si="3"/>
        <v/>
      </c>
      <c r="M68" s="149"/>
      <c r="N68" s="148"/>
      <c r="O68" s="148"/>
      <c r="P68" s="338"/>
      <c r="Q68" s="23"/>
      <c r="R68" s="633" t="str">
        <f t="shared" si="5"/>
        <v/>
      </c>
      <c r="S68" s="633"/>
      <c r="T68" s="633"/>
      <c r="U68" s="633"/>
      <c r="V68" s="633"/>
      <c r="W68" s="633"/>
      <c r="X68" s="633"/>
      <c r="Y68" s="633"/>
      <c r="Z68" s="633"/>
      <c r="AA68" s="633"/>
      <c r="AB68" s="633"/>
      <c r="AD68" s="326" t="str">
        <f t="shared" si="6"/>
        <v/>
      </c>
      <c r="AE68" s="326" t="str">
        <f t="shared" si="7"/>
        <v>×</v>
      </c>
      <c r="AF68" s="336" t="e">
        <f>D68&amp;#REF!</f>
        <v>#REF!</v>
      </c>
      <c r="AG68" s="337" t="e">
        <f>IF(#REF!="○", F68, "")</f>
        <v>#REF!</v>
      </c>
    </row>
    <row r="69" spans="1:33" ht="36.75" customHeight="1">
      <c r="A69" s="164">
        <f t="shared" si="4"/>
        <v>59</v>
      </c>
      <c r="B69" s="165" t="str">
        <f>IF(基本情報入力シート!B106="","",基本情報入力シート!B106)</f>
        <v/>
      </c>
      <c r="C69" s="166" t="str">
        <f>IF(基本情報入力シート!L106="","",基本情報入力シート!L106)</f>
        <v/>
      </c>
      <c r="D69" s="166" t="str">
        <f>IF(基本情報入力シート!Q106="","",基本情報入力シート!Q106)</f>
        <v/>
      </c>
      <c r="E69" s="166" t="str">
        <f>IF(基本情報入力シート!V106="","",基本情報入力シート!V106)</f>
        <v/>
      </c>
      <c r="F69" s="166" t="str">
        <f>IF(基本情報入力シート!W106="","",基本情報入力シート!W106)</f>
        <v/>
      </c>
      <c r="G69" s="166" t="str">
        <f>IF(基本情報入力シート!X106="","",基本情報入力シート!X106)</f>
        <v/>
      </c>
      <c r="H69" s="163" t="str">
        <f>IF(基本情報入力シート!Z106="","",基本情報入力シート!Z106)</f>
        <v/>
      </c>
      <c r="I69" s="18" t="str">
        <f>IF(基本情報入力シート!AA106="","",基本情報入力シート!AA106)</f>
        <v/>
      </c>
      <c r="J69" s="21"/>
      <c r="K69" s="20" t="str">
        <f>IF(G69="","",VLOOKUP(G69,【参考】数式用!$A$3:$C$48,3,FALSE))</f>
        <v/>
      </c>
      <c r="L69" s="167" t="str">
        <f t="shared" si="3"/>
        <v/>
      </c>
      <c r="M69" s="149"/>
      <c r="N69" s="148"/>
      <c r="O69" s="148"/>
      <c r="P69" s="338"/>
      <c r="Q69" s="23"/>
      <c r="R69" s="633" t="str">
        <f t="shared" si="5"/>
        <v/>
      </c>
      <c r="S69" s="633"/>
      <c r="T69" s="633"/>
      <c r="U69" s="633"/>
      <c r="V69" s="633"/>
      <c r="W69" s="633"/>
      <c r="X69" s="633"/>
      <c r="Y69" s="633"/>
      <c r="Z69" s="633"/>
      <c r="AA69" s="633"/>
      <c r="AB69" s="633"/>
      <c r="AD69" s="326" t="str">
        <f t="shared" si="6"/>
        <v/>
      </c>
      <c r="AE69" s="326" t="str">
        <f t="shared" si="7"/>
        <v>×</v>
      </c>
      <c r="AF69" s="336" t="e">
        <f>D69&amp;#REF!</f>
        <v>#REF!</v>
      </c>
      <c r="AG69" s="337" t="e">
        <f>IF(#REF!="○", F69, "")</f>
        <v>#REF!</v>
      </c>
    </row>
    <row r="70" spans="1:33" ht="36.75" customHeight="1">
      <c r="A70" s="164">
        <f t="shared" si="4"/>
        <v>60</v>
      </c>
      <c r="B70" s="165" t="str">
        <f>IF(基本情報入力シート!B107="","",基本情報入力シート!B107)</f>
        <v/>
      </c>
      <c r="C70" s="166" t="str">
        <f>IF(基本情報入力シート!L107="","",基本情報入力シート!L107)</f>
        <v/>
      </c>
      <c r="D70" s="166" t="str">
        <f>IF(基本情報入力シート!Q107="","",基本情報入力シート!Q107)</f>
        <v/>
      </c>
      <c r="E70" s="166" t="str">
        <f>IF(基本情報入力シート!V107="","",基本情報入力シート!V107)</f>
        <v/>
      </c>
      <c r="F70" s="166" t="str">
        <f>IF(基本情報入力シート!W107="","",基本情報入力シート!W107)</f>
        <v/>
      </c>
      <c r="G70" s="166" t="str">
        <f>IF(基本情報入力シート!X107="","",基本情報入力シート!X107)</f>
        <v/>
      </c>
      <c r="H70" s="163" t="str">
        <f>IF(基本情報入力シート!Z107="","",基本情報入力シート!Z107)</f>
        <v/>
      </c>
      <c r="I70" s="18" t="str">
        <f>IF(基本情報入力シート!AA107="","",基本情報入力シート!AA107)</f>
        <v/>
      </c>
      <c r="J70" s="21"/>
      <c r="K70" s="20" t="str">
        <f>IF(G70="","",VLOOKUP(G70,【参考】数式用!$A$3:$C$48,3,FALSE))</f>
        <v/>
      </c>
      <c r="L70" s="167" t="str">
        <f t="shared" si="3"/>
        <v/>
      </c>
      <c r="M70" s="149"/>
      <c r="N70" s="148"/>
      <c r="O70" s="148"/>
      <c r="P70" s="338"/>
      <c r="Q70" s="23"/>
      <c r="R70" s="633" t="str">
        <f t="shared" si="5"/>
        <v/>
      </c>
      <c r="S70" s="633"/>
      <c r="T70" s="633"/>
      <c r="U70" s="633"/>
      <c r="V70" s="633"/>
      <c r="W70" s="633"/>
      <c r="X70" s="633"/>
      <c r="Y70" s="633"/>
      <c r="Z70" s="633"/>
      <c r="AA70" s="633"/>
      <c r="AB70" s="633"/>
      <c r="AD70" s="326" t="str">
        <f t="shared" si="6"/>
        <v/>
      </c>
      <c r="AE70" s="326" t="str">
        <f t="shared" si="7"/>
        <v>×</v>
      </c>
      <c r="AF70" s="336" t="e">
        <f>D70&amp;#REF!</f>
        <v>#REF!</v>
      </c>
      <c r="AG70" s="337" t="e">
        <f>IF(#REF!="○", F70, "")</f>
        <v>#REF!</v>
      </c>
    </row>
    <row r="71" spans="1:33" ht="36.75" customHeight="1">
      <c r="A71" s="164">
        <f t="shared" si="4"/>
        <v>61</v>
      </c>
      <c r="B71" s="165" t="str">
        <f>IF(基本情報入力シート!B108="","",基本情報入力シート!B108)</f>
        <v/>
      </c>
      <c r="C71" s="166" t="str">
        <f>IF(基本情報入力シート!L108="","",基本情報入力シート!L108)</f>
        <v/>
      </c>
      <c r="D71" s="166" t="str">
        <f>IF(基本情報入力シート!Q108="","",基本情報入力シート!Q108)</f>
        <v/>
      </c>
      <c r="E71" s="166" t="str">
        <f>IF(基本情報入力シート!V108="","",基本情報入力シート!V108)</f>
        <v/>
      </c>
      <c r="F71" s="166" t="str">
        <f>IF(基本情報入力シート!W108="","",基本情報入力シート!W108)</f>
        <v/>
      </c>
      <c r="G71" s="166" t="str">
        <f>IF(基本情報入力シート!X108="","",基本情報入力シート!X108)</f>
        <v/>
      </c>
      <c r="H71" s="163" t="str">
        <f>IF(基本情報入力シート!Z108="","",基本情報入力シート!Z108)</f>
        <v/>
      </c>
      <c r="I71" s="18" t="str">
        <f>IF(基本情報入力シート!AA108="","",基本情報入力シート!AA108)</f>
        <v/>
      </c>
      <c r="J71" s="21"/>
      <c r="K71" s="20" t="str">
        <f>IF(G71="","",VLOOKUP(G71,【参考】数式用!$A$3:$C$48,3,FALSE))</f>
        <v/>
      </c>
      <c r="L71" s="167" t="str">
        <f t="shared" si="3"/>
        <v/>
      </c>
      <c r="M71" s="149"/>
      <c r="N71" s="148"/>
      <c r="O71" s="148"/>
      <c r="P71" s="338"/>
      <c r="Q71" s="23"/>
      <c r="R71" s="633" t="str">
        <f t="shared" si="5"/>
        <v/>
      </c>
      <c r="S71" s="633"/>
      <c r="T71" s="633"/>
      <c r="U71" s="633"/>
      <c r="V71" s="633"/>
      <c r="W71" s="633"/>
      <c r="X71" s="633"/>
      <c r="Y71" s="633"/>
      <c r="Z71" s="633"/>
      <c r="AA71" s="633"/>
      <c r="AB71" s="633"/>
      <c r="AD71" s="326" t="str">
        <f t="shared" si="6"/>
        <v/>
      </c>
      <c r="AE71" s="326" t="str">
        <f t="shared" si="7"/>
        <v>×</v>
      </c>
      <c r="AF71" s="336" t="e">
        <f>D71&amp;#REF!</f>
        <v>#REF!</v>
      </c>
      <c r="AG71" s="337" t="e">
        <f>IF(#REF!="○", F71, "")</f>
        <v>#REF!</v>
      </c>
    </row>
    <row r="72" spans="1:33" ht="36.75" customHeight="1">
      <c r="A72" s="164">
        <f t="shared" si="4"/>
        <v>62</v>
      </c>
      <c r="B72" s="165" t="str">
        <f>IF(基本情報入力シート!B109="","",基本情報入力シート!B109)</f>
        <v/>
      </c>
      <c r="C72" s="166" t="str">
        <f>IF(基本情報入力シート!L109="","",基本情報入力シート!L109)</f>
        <v/>
      </c>
      <c r="D72" s="166" t="str">
        <f>IF(基本情報入力シート!Q109="","",基本情報入力シート!Q109)</f>
        <v/>
      </c>
      <c r="E72" s="166" t="str">
        <f>IF(基本情報入力シート!V109="","",基本情報入力シート!V109)</f>
        <v/>
      </c>
      <c r="F72" s="166" t="str">
        <f>IF(基本情報入力シート!W109="","",基本情報入力シート!W109)</f>
        <v/>
      </c>
      <c r="G72" s="166" t="str">
        <f>IF(基本情報入力シート!X109="","",基本情報入力シート!X109)</f>
        <v/>
      </c>
      <c r="H72" s="163" t="str">
        <f>IF(基本情報入力シート!Z109="","",基本情報入力シート!Z109)</f>
        <v/>
      </c>
      <c r="I72" s="18" t="str">
        <f>IF(基本情報入力シート!AA109="","",基本情報入力シート!AA109)</f>
        <v/>
      </c>
      <c r="J72" s="21"/>
      <c r="K72" s="20" t="str">
        <f>IF(G72="","",VLOOKUP(G72,【参考】数式用!$A$3:$C$48,3,FALSE))</f>
        <v/>
      </c>
      <c r="L72" s="167" t="str">
        <f t="shared" si="3"/>
        <v/>
      </c>
      <c r="M72" s="149"/>
      <c r="N72" s="148"/>
      <c r="O72" s="148"/>
      <c r="P72" s="338"/>
      <c r="Q72" s="23"/>
      <c r="R72" s="633" t="str">
        <f t="shared" si="5"/>
        <v/>
      </c>
      <c r="S72" s="633"/>
      <c r="T72" s="633"/>
      <c r="U72" s="633"/>
      <c r="V72" s="633"/>
      <c r="W72" s="633"/>
      <c r="X72" s="633"/>
      <c r="Y72" s="633"/>
      <c r="Z72" s="633"/>
      <c r="AA72" s="633"/>
      <c r="AB72" s="633"/>
      <c r="AD72" s="326" t="str">
        <f t="shared" si="6"/>
        <v/>
      </c>
      <c r="AE72" s="326" t="str">
        <f t="shared" si="7"/>
        <v>×</v>
      </c>
      <c r="AF72" s="336" t="e">
        <f>D72&amp;#REF!</f>
        <v>#REF!</v>
      </c>
      <c r="AG72" s="337" t="e">
        <f>IF(#REF!="○", F72, "")</f>
        <v>#REF!</v>
      </c>
    </row>
    <row r="73" spans="1:33" ht="36.75" customHeight="1">
      <c r="A73" s="164">
        <f t="shared" si="4"/>
        <v>63</v>
      </c>
      <c r="B73" s="165" t="str">
        <f>IF(基本情報入力シート!B110="","",基本情報入力シート!B110)</f>
        <v/>
      </c>
      <c r="C73" s="166" t="str">
        <f>IF(基本情報入力シート!L110="","",基本情報入力シート!L110)</f>
        <v/>
      </c>
      <c r="D73" s="166" t="str">
        <f>IF(基本情報入力シート!Q110="","",基本情報入力シート!Q110)</f>
        <v/>
      </c>
      <c r="E73" s="166" t="str">
        <f>IF(基本情報入力シート!V110="","",基本情報入力シート!V110)</f>
        <v/>
      </c>
      <c r="F73" s="166" t="str">
        <f>IF(基本情報入力シート!W110="","",基本情報入力シート!W110)</f>
        <v/>
      </c>
      <c r="G73" s="166" t="str">
        <f>IF(基本情報入力シート!X110="","",基本情報入力シート!X110)</f>
        <v/>
      </c>
      <c r="H73" s="163" t="str">
        <f>IF(基本情報入力シート!Z110="","",基本情報入力シート!Z110)</f>
        <v/>
      </c>
      <c r="I73" s="18" t="str">
        <f>IF(基本情報入力シート!AA110="","",基本情報入力シート!AA110)</f>
        <v/>
      </c>
      <c r="J73" s="21"/>
      <c r="K73" s="20" t="str">
        <f>IF(G73="","",VLOOKUP(G73,【参考】数式用!$A$3:$C$48,3,FALSE))</f>
        <v/>
      </c>
      <c r="L73" s="167" t="str">
        <f t="shared" si="3"/>
        <v/>
      </c>
      <c r="M73" s="149"/>
      <c r="N73" s="148"/>
      <c r="O73" s="148"/>
      <c r="P73" s="338"/>
      <c r="Q73" s="23"/>
      <c r="R73" s="633" t="str">
        <f t="shared" si="5"/>
        <v/>
      </c>
      <c r="S73" s="633"/>
      <c r="T73" s="633"/>
      <c r="U73" s="633"/>
      <c r="V73" s="633"/>
      <c r="W73" s="633"/>
      <c r="X73" s="633"/>
      <c r="Y73" s="633"/>
      <c r="Z73" s="633"/>
      <c r="AA73" s="633"/>
      <c r="AB73" s="633"/>
      <c r="AD73" s="326" t="str">
        <f t="shared" si="6"/>
        <v/>
      </c>
      <c r="AE73" s="326" t="str">
        <f t="shared" si="7"/>
        <v>×</v>
      </c>
      <c r="AF73" s="336" t="e">
        <f>D73&amp;#REF!</f>
        <v>#REF!</v>
      </c>
      <c r="AG73" s="337" t="e">
        <f>IF(#REF!="○", F73, "")</f>
        <v>#REF!</v>
      </c>
    </row>
    <row r="74" spans="1:33" ht="36.75" customHeight="1">
      <c r="A74" s="164">
        <f t="shared" si="4"/>
        <v>64</v>
      </c>
      <c r="B74" s="165" t="str">
        <f>IF(基本情報入力シート!B111="","",基本情報入力シート!B111)</f>
        <v/>
      </c>
      <c r="C74" s="166" t="str">
        <f>IF(基本情報入力シート!L111="","",基本情報入力シート!L111)</f>
        <v/>
      </c>
      <c r="D74" s="166" t="str">
        <f>IF(基本情報入力シート!Q111="","",基本情報入力シート!Q111)</f>
        <v/>
      </c>
      <c r="E74" s="166" t="str">
        <f>IF(基本情報入力シート!V111="","",基本情報入力シート!V111)</f>
        <v/>
      </c>
      <c r="F74" s="166" t="str">
        <f>IF(基本情報入力シート!W111="","",基本情報入力シート!W111)</f>
        <v/>
      </c>
      <c r="G74" s="166" t="str">
        <f>IF(基本情報入力シート!X111="","",基本情報入力シート!X111)</f>
        <v/>
      </c>
      <c r="H74" s="163" t="str">
        <f>IF(基本情報入力シート!Z111="","",基本情報入力シート!Z111)</f>
        <v/>
      </c>
      <c r="I74" s="18" t="str">
        <f>IF(基本情報入力シート!AA111="","",基本情報入力シート!AA111)</f>
        <v/>
      </c>
      <c r="J74" s="21"/>
      <c r="K74" s="20" t="str">
        <f>IF(G74="","",VLOOKUP(G74,【参考】数式用!$A$3:$C$48,3,FALSE))</f>
        <v/>
      </c>
      <c r="L74" s="167" t="str">
        <f t="shared" si="3"/>
        <v/>
      </c>
      <c r="M74" s="149"/>
      <c r="N74" s="148"/>
      <c r="O74" s="148"/>
      <c r="P74" s="338"/>
      <c r="Q74" s="23"/>
      <c r="R74" s="633" t="str">
        <f t="shared" si="5"/>
        <v/>
      </c>
      <c r="S74" s="633"/>
      <c r="T74" s="633"/>
      <c r="U74" s="633"/>
      <c r="V74" s="633"/>
      <c r="W74" s="633"/>
      <c r="X74" s="633"/>
      <c r="Y74" s="633"/>
      <c r="Z74" s="633"/>
      <c r="AA74" s="633"/>
      <c r="AB74" s="633"/>
      <c r="AD74" s="326" t="str">
        <f t="shared" si="6"/>
        <v/>
      </c>
      <c r="AE74" s="326" t="str">
        <f t="shared" si="7"/>
        <v>×</v>
      </c>
      <c r="AF74" s="336" t="e">
        <f>D74&amp;#REF!</f>
        <v>#REF!</v>
      </c>
      <c r="AG74" s="337" t="e">
        <f>IF(#REF!="○", F74, "")</f>
        <v>#REF!</v>
      </c>
    </row>
    <row r="75" spans="1:33" ht="36.75" customHeight="1">
      <c r="A75" s="164">
        <f t="shared" si="4"/>
        <v>65</v>
      </c>
      <c r="B75" s="165" t="str">
        <f>IF(基本情報入力シート!B112="","",基本情報入力シート!B112)</f>
        <v/>
      </c>
      <c r="C75" s="166" t="str">
        <f>IF(基本情報入力シート!L112="","",基本情報入力シート!L112)</f>
        <v/>
      </c>
      <c r="D75" s="166" t="str">
        <f>IF(基本情報入力シート!Q112="","",基本情報入力シート!Q112)</f>
        <v/>
      </c>
      <c r="E75" s="166" t="str">
        <f>IF(基本情報入力シート!V112="","",基本情報入力シート!V112)</f>
        <v/>
      </c>
      <c r="F75" s="166" t="str">
        <f>IF(基本情報入力シート!W112="","",基本情報入力シート!W112)</f>
        <v/>
      </c>
      <c r="G75" s="166" t="str">
        <f>IF(基本情報入力シート!X112="","",基本情報入力シート!X112)</f>
        <v/>
      </c>
      <c r="H75" s="163" t="str">
        <f>IF(基本情報入力シート!Z112="","",基本情報入力シート!Z112)</f>
        <v/>
      </c>
      <c r="I75" s="18" t="str">
        <f>IF(基本情報入力シート!AA112="","",基本情報入力シート!AA112)</f>
        <v/>
      </c>
      <c r="J75" s="21"/>
      <c r="K75" s="20" t="str">
        <f>IF(G75="","",VLOOKUP(G75,【参考】数式用!$A$3:$C$48,3,FALSE))</f>
        <v/>
      </c>
      <c r="L75" s="167" t="str">
        <f t="shared" si="3"/>
        <v/>
      </c>
      <c r="M75" s="149"/>
      <c r="N75" s="148"/>
      <c r="O75" s="148"/>
      <c r="P75" s="338"/>
      <c r="Q75" s="23"/>
      <c r="R75" s="633" t="str">
        <f t="shared" ref="R75:R110" si="8">IF(AND(L75&lt;&gt;"",AE75="×"),"！複数の交付対象月を選んでいる、交付対象月が選ばれていない又は補助金を申請予定でないのに交付対象月が選ばれています。", "")</f>
        <v/>
      </c>
      <c r="S75" s="633"/>
      <c r="T75" s="633"/>
      <c r="U75" s="633"/>
      <c r="V75" s="633"/>
      <c r="W75" s="633"/>
      <c r="X75" s="633"/>
      <c r="Y75" s="633"/>
      <c r="Z75" s="633"/>
      <c r="AA75" s="633"/>
      <c r="AB75" s="633"/>
      <c r="AD75" s="326" t="str">
        <f t="shared" ref="AD75:AD110" si="9">IF(AND(G75&lt;&gt;""), "色付け", "")</f>
        <v/>
      </c>
      <c r="AE75" s="326" t="str">
        <f t="shared" ref="AE75:AE110" si="10">IF(COUNTIF(M75:P75, "○")=1, "○", "×")</f>
        <v>×</v>
      </c>
      <c r="AF75" s="336" t="e">
        <f>D75&amp;#REF!</f>
        <v>#REF!</v>
      </c>
      <c r="AG75" s="337" t="e">
        <f>IF(#REF!="○", F75, "")</f>
        <v>#REF!</v>
      </c>
    </row>
    <row r="76" spans="1:33" ht="36.75" customHeight="1">
      <c r="A76" s="164">
        <f t="shared" si="4"/>
        <v>66</v>
      </c>
      <c r="B76" s="165" t="str">
        <f>IF(基本情報入力シート!B113="","",基本情報入力シート!B113)</f>
        <v/>
      </c>
      <c r="C76" s="166" t="str">
        <f>IF(基本情報入力シート!L113="","",基本情報入力シート!L113)</f>
        <v/>
      </c>
      <c r="D76" s="166" t="str">
        <f>IF(基本情報入力シート!Q113="","",基本情報入力シート!Q113)</f>
        <v/>
      </c>
      <c r="E76" s="166" t="str">
        <f>IF(基本情報入力シート!V113="","",基本情報入力シート!V113)</f>
        <v/>
      </c>
      <c r="F76" s="166" t="str">
        <f>IF(基本情報入力シート!W113="","",基本情報入力シート!W113)</f>
        <v/>
      </c>
      <c r="G76" s="166" t="str">
        <f>IF(基本情報入力シート!X113="","",基本情報入力シート!X113)</f>
        <v/>
      </c>
      <c r="H76" s="163" t="str">
        <f>IF(基本情報入力シート!Z113="","",基本情報入力シート!Z113)</f>
        <v/>
      </c>
      <c r="I76" s="18" t="str">
        <f>IF(基本情報入力シート!AA113="","",基本情報入力シート!AA113)</f>
        <v/>
      </c>
      <c r="J76" s="21"/>
      <c r="K76" s="20" t="str">
        <f>IF(G76="","",VLOOKUP(G76,【参考】数式用!$A$3:$C$48,3,FALSE))</f>
        <v/>
      </c>
      <c r="L76" s="167" t="str">
        <f t="shared" ref="L76:L110" si="11">IFERROR(IF(I76="","",ROUNDDOWN(ROUNDDOWN(I76,0)*K76,0)), "金額未入力")</f>
        <v/>
      </c>
      <c r="M76" s="149"/>
      <c r="N76" s="148"/>
      <c r="O76" s="148"/>
      <c r="P76" s="338"/>
      <c r="Q76" s="23"/>
      <c r="R76" s="633" t="str">
        <f t="shared" si="8"/>
        <v/>
      </c>
      <c r="S76" s="633"/>
      <c r="T76" s="633"/>
      <c r="U76" s="633"/>
      <c r="V76" s="633"/>
      <c r="W76" s="633"/>
      <c r="X76" s="633"/>
      <c r="Y76" s="633"/>
      <c r="Z76" s="633"/>
      <c r="AA76" s="633"/>
      <c r="AB76" s="633"/>
      <c r="AD76" s="326" t="str">
        <f t="shared" si="9"/>
        <v/>
      </c>
      <c r="AE76" s="326" t="str">
        <f t="shared" si="10"/>
        <v>×</v>
      </c>
      <c r="AF76" s="336" t="e">
        <f>D76&amp;#REF!</f>
        <v>#REF!</v>
      </c>
      <c r="AG76" s="337" t="e">
        <f>IF(#REF!="○", F76, "")</f>
        <v>#REF!</v>
      </c>
    </row>
    <row r="77" spans="1:33" ht="36.75" customHeight="1">
      <c r="A77" s="164">
        <f t="shared" ref="A77:A110" si="12">A76+1</f>
        <v>67</v>
      </c>
      <c r="B77" s="165" t="str">
        <f>IF(基本情報入力シート!B114="","",基本情報入力シート!B114)</f>
        <v/>
      </c>
      <c r="C77" s="166" t="str">
        <f>IF(基本情報入力シート!L114="","",基本情報入力シート!L114)</f>
        <v/>
      </c>
      <c r="D77" s="166" t="str">
        <f>IF(基本情報入力シート!Q114="","",基本情報入力シート!Q114)</f>
        <v/>
      </c>
      <c r="E77" s="166" t="str">
        <f>IF(基本情報入力シート!V114="","",基本情報入力シート!V114)</f>
        <v/>
      </c>
      <c r="F77" s="166" t="str">
        <f>IF(基本情報入力シート!W114="","",基本情報入力シート!W114)</f>
        <v/>
      </c>
      <c r="G77" s="166" t="str">
        <f>IF(基本情報入力シート!X114="","",基本情報入力シート!X114)</f>
        <v/>
      </c>
      <c r="H77" s="163" t="str">
        <f>IF(基本情報入力シート!Z114="","",基本情報入力シート!Z114)</f>
        <v/>
      </c>
      <c r="I77" s="18" t="str">
        <f>IF(基本情報入力シート!AA114="","",基本情報入力シート!AA114)</f>
        <v/>
      </c>
      <c r="J77" s="21"/>
      <c r="K77" s="20" t="str">
        <f>IF(G77="","",VLOOKUP(G77,【参考】数式用!$A$3:$C$48,3,FALSE))</f>
        <v/>
      </c>
      <c r="L77" s="167" t="str">
        <f t="shared" si="11"/>
        <v/>
      </c>
      <c r="M77" s="149"/>
      <c r="N77" s="148"/>
      <c r="O77" s="148"/>
      <c r="P77" s="338"/>
      <c r="Q77" s="23"/>
      <c r="R77" s="633" t="str">
        <f t="shared" si="8"/>
        <v/>
      </c>
      <c r="S77" s="633"/>
      <c r="T77" s="633"/>
      <c r="U77" s="633"/>
      <c r="V77" s="633"/>
      <c r="W77" s="633"/>
      <c r="X77" s="633"/>
      <c r="Y77" s="633"/>
      <c r="Z77" s="633"/>
      <c r="AA77" s="633"/>
      <c r="AB77" s="633"/>
      <c r="AD77" s="326" t="str">
        <f t="shared" si="9"/>
        <v/>
      </c>
      <c r="AE77" s="326" t="str">
        <f t="shared" si="10"/>
        <v>×</v>
      </c>
      <c r="AF77" s="336" t="e">
        <f>D77&amp;#REF!</f>
        <v>#REF!</v>
      </c>
      <c r="AG77" s="337" t="e">
        <f>IF(#REF!="○", F77, "")</f>
        <v>#REF!</v>
      </c>
    </row>
    <row r="78" spans="1:33" ht="36.75" customHeight="1">
      <c r="A78" s="164">
        <f t="shared" si="12"/>
        <v>68</v>
      </c>
      <c r="B78" s="165" t="str">
        <f>IF(基本情報入力シート!B115="","",基本情報入力シート!B115)</f>
        <v/>
      </c>
      <c r="C78" s="166" t="str">
        <f>IF(基本情報入力シート!L115="","",基本情報入力シート!L115)</f>
        <v/>
      </c>
      <c r="D78" s="166" t="str">
        <f>IF(基本情報入力シート!Q115="","",基本情報入力シート!Q115)</f>
        <v/>
      </c>
      <c r="E78" s="166" t="str">
        <f>IF(基本情報入力シート!V115="","",基本情報入力シート!V115)</f>
        <v/>
      </c>
      <c r="F78" s="166" t="str">
        <f>IF(基本情報入力シート!W115="","",基本情報入力シート!W115)</f>
        <v/>
      </c>
      <c r="G78" s="166" t="str">
        <f>IF(基本情報入力シート!X115="","",基本情報入力シート!X115)</f>
        <v/>
      </c>
      <c r="H78" s="163" t="str">
        <f>IF(基本情報入力シート!Z115="","",基本情報入力シート!Z115)</f>
        <v/>
      </c>
      <c r="I78" s="18" t="str">
        <f>IF(基本情報入力シート!AA115="","",基本情報入力シート!AA115)</f>
        <v/>
      </c>
      <c r="J78" s="21"/>
      <c r="K78" s="20" t="str">
        <f>IF(G78="","",VLOOKUP(G78,【参考】数式用!$A$3:$C$48,3,FALSE))</f>
        <v/>
      </c>
      <c r="L78" s="167" t="str">
        <f t="shared" si="11"/>
        <v/>
      </c>
      <c r="M78" s="149"/>
      <c r="N78" s="148"/>
      <c r="O78" s="148"/>
      <c r="P78" s="338"/>
      <c r="Q78" s="23"/>
      <c r="R78" s="633" t="str">
        <f t="shared" si="8"/>
        <v/>
      </c>
      <c r="S78" s="633"/>
      <c r="T78" s="633"/>
      <c r="U78" s="633"/>
      <c r="V78" s="633"/>
      <c r="W78" s="633"/>
      <c r="X78" s="633"/>
      <c r="Y78" s="633"/>
      <c r="Z78" s="633"/>
      <c r="AA78" s="633"/>
      <c r="AB78" s="633"/>
      <c r="AD78" s="326" t="str">
        <f t="shared" si="9"/>
        <v/>
      </c>
      <c r="AE78" s="326" t="str">
        <f t="shared" si="10"/>
        <v>×</v>
      </c>
      <c r="AF78" s="336" t="e">
        <f>D78&amp;#REF!</f>
        <v>#REF!</v>
      </c>
      <c r="AG78" s="337" t="e">
        <f>IF(#REF!="○", F78, "")</f>
        <v>#REF!</v>
      </c>
    </row>
    <row r="79" spans="1:33" ht="36.75" customHeight="1">
      <c r="A79" s="164">
        <f t="shared" si="12"/>
        <v>69</v>
      </c>
      <c r="B79" s="165" t="str">
        <f>IF(基本情報入力シート!B116="","",基本情報入力シート!B116)</f>
        <v/>
      </c>
      <c r="C79" s="166" t="str">
        <f>IF(基本情報入力シート!L116="","",基本情報入力シート!L116)</f>
        <v/>
      </c>
      <c r="D79" s="166" t="str">
        <f>IF(基本情報入力シート!Q116="","",基本情報入力シート!Q116)</f>
        <v/>
      </c>
      <c r="E79" s="166" t="str">
        <f>IF(基本情報入力シート!V116="","",基本情報入力シート!V116)</f>
        <v/>
      </c>
      <c r="F79" s="166" t="str">
        <f>IF(基本情報入力シート!W116="","",基本情報入力シート!W116)</f>
        <v/>
      </c>
      <c r="G79" s="166" t="str">
        <f>IF(基本情報入力シート!X116="","",基本情報入力シート!X116)</f>
        <v/>
      </c>
      <c r="H79" s="163" t="str">
        <f>IF(基本情報入力シート!Z116="","",基本情報入力シート!Z116)</f>
        <v/>
      </c>
      <c r="I79" s="18" t="str">
        <f>IF(基本情報入力シート!AA116="","",基本情報入力シート!AA116)</f>
        <v/>
      </c>
      <c r="J79" s="21"/>
      <c r="K79" s="20" t="str">
        <f>IF(G79="","",VLOOKUP(G79,【参考】数式用!$A$3:$C$48,3,FALSE))</f>
        <v/>
      </c>
      <c r="L79" s="167" t="str">
        <f t="shared" si="11"/>
        <v/>
      </c>
      <c r="M79" s="149"/>
      <c r="N79" s="148"/>
      <c r="O79" s="148"/>
      <c r="P79" s="338"/>
      <c r="Q79" s="23"/>
      <c r="R79" s="633" t="str">
        <f t="shared" si="8"/>
        <v/>
      </c>
      <c r="S79" s="633"/>
      <c r="T79" s="633"/>
      <c r="U79" s="633"/>
      <c r="V79" s="633"/>
      <c r="W79" s="633"/>
      <c r="X79" s="633"/>
      <c r="Y79" s="633"/>
      <c r="Z79" s="633"/>
      <c r="AA79" s="633"/>
      <c r="AB79" s="633"/>
      <c r="AD79" s="326" t="str">
        <f t="shared" si="9"/>
        <v/>
      </c>
      <c r="AE79" s="326" t="str">
        <f t="shared" si="10"/>
        <v>×</v>
      </c>
      <c r="AF79" s="336" t="e">
        <f>D79&amp;#REF!</f>
        <v>#REF!</v>
      </c>
      <c r="AG79" s="337" t="e">
        <f>IF(#REF!="○", F79, "")</f>
        <v>#REF!</v>
      </c>
    </row>
    <row r="80" spans="1:33" ht="36.75" customHeight="1">
      <c r="A80" s="164">
        <f t="shared" si="12"/>
        <v>70</v>
      </c>
      <c r="B80" s="165" t="str">
        <f>IF(基本情報入力シート!B117="","",基本情報入力シート!B117)</f>
        <v/>
      </c>
      <c r="C80" s="166" t="str">
        <f>IF(基本情報入力シート!L117="","",基本情報入力シート!L117)</f>
        <v/>
      </c>
      <c r="D80" s="166" t="str">
        <f>IF(基本情報入力シート!Q117="","",基本情報入力シート!Q117)</f>
        <v/>
      </c>
      <c r="E80" s="166" t="str">
        <f>IF(基本情報入力シート!V117="","",基本情報入力シート!V117)</f>
        <v/>
      </c>
      <c r="F80" s="166" t="str">
        <f>IF(基本情報入力シート!W117="","",基本情報入力シート!W117)</f>
        <v/>
      </c>
      <c r="G80" s="166" t="str">
        <f>IF(基本情報入力シート!X117="","",基本情報入力シート!X117)</f>
        <v/>
      </c>
      <c r="H80" s="163" t="str">
        <f>IF(基本情報入力シート!Z117="","",基本情報入力シート!Z117)</f>
        <v/>
      </c>
      <c r="I80" s="18" t="str">
        <f>IF(基本情報入力シート!AA117="","",基本情報入力シート!AA117)</f>
        <v/>
      </c>
      <c r="J80" s="21"/>
      <c r="K80" s="20" t="str">
        <f>IF(G80="","",VLOOKUP(G80,【参考】数式用!$A$3:$C$48,3,FALSE))</f>
        <v/>
      </c>
      <c r="L80" s="167" t="str">
        <f t="shared" si="11"/>
        <v/>
      </c>
      <c r="M80" s="149"/>
      <c r="N80" s="148"/>
      <c r="O80" s="148"/>
      <c r="P80" s="338"/>
      <c r="Q80" s="23"/>
      <c r="R80" s="633" t="str">
        <f t="shared" si="8"/>
        <v/>
      </c>
      <c r="S80" s="633"/>
      <c r="T80" s="633"/>
      <c r="U80" s="633"/>
      <c r="V80" s="633"/>
      <c r="W80" s="633"/>
      <c r="X80" s="633"/>
      <c r="Y80" s="633"/>
      <c r="Z80" s="633"/>
      <c r="AA80" s="633"/>
      <c r="AB80" s="633"/>
      <c r="AD80" s="326" t="str">
        <f t="shared" si="9"/>
        <v/>
      </c>
      <c r="AE80" s="326" t="str">
        <f t="shared" si="10"/>
        <v>×</v>
      </c>
      <c r="AF80" s="336" t="e">
        <f>D80&amp;#REF!</f>
        <v>#REF!</v>
      </c>
      <c r="AG80" s="337" t="e">
        <f>IF(#REF!="○", F80, "")</f>
        <v>#REF!</v>
      </c>
    </row>
    <row r="81" spans="1:33" ht="36.75" customHeight="1">
      <c r="A81" s="164">
        <f t="shared" si="12"/>
        <v>71</v>
      </c>
      <c r="B81" s="165" t="str">
        <f>IF(基本情報入力シート!B118="","",基本情報入力シート!B118)</f>
        <v/>
      </c>
      <c r="C81" s="166" t="str">
        <f>IF(基本情報入力シート!L118="","",基本情報入力シート!L118)</f>
        <v/>
      </c>
      <c r="D81" s="166" t="str">
        <f>IF(基本情報入力シート!Q118="","",基本情報入力シート!Q118)</f>
        <v/>
      </c>
      <c r="E81" s="166" t="str">
        <f>IF(基本情報入力シート!V118="","",基本情報入力シート!V118)</f>
        <v/>
      </c>
      <c r="F81" s="166" t="str">
        <f>IF(基本情報入力シート!W118="","",基本情報入力シート!W118)</f>
        <v/>
      </c>
      <c r="G81" s="166" t="str">
        <f>IF(基本情報入力シート!X118="","",基本情報入力シート!X118)</f>
        <v/>
      </c>
      <c r="H81" s="163" t="str">
        <f>IF(基本情報入力シート!Z118="","",基本情報入力シート!Z118)</f>
        <v/>
      </c>
      <c r="I81" s="18" t="str">
        <f>IF(基本情報入力シート!AA118="","",基本情報入力シート!AA118)</f>
        <v/>
      </c>
      <c r="J81" s="21"/>
      <c r="K81" s="20" t="str">
        <f>IF(G81="","",VLOOKUP(G81,【参考】数式用!$A$3:$C$48,3,FALSE))</f>
        <v/>
      </c>
      <c r="L81" s="167" t="str">
        <f t="shared" si="11"/>
        <v/>
      </c>
      <c r="M81" s="149"/>
      <c r="N81" s="148"/>
      <c r="O81" s="148"/>
      <c r="P81" s="338"/>
      <c r="Q81" s="23"/>
      <c r="R81" s="633" t="str">
        <f t="shared" si="8"/>
        <v/>
      </c>
      <c r="S81" s="633"/>
      <c r="T81" s="633"/>
      <c r="U81" s="633"/>
      <c r="V81" s="633"/>
      <c r="W81" s="633"/>
      <c r="X81" s="633"/>
      <c r="Y81" s="633"/>
      <c r="Z81" s="633"/>
      <c r="AA81" s="633"/>
      <c r="AB81" s="633"/>
      <c r="AD81" s="326" t="str">
        <f t="shared" si="9"/>
        <v/>
      </c>
      <c r="AE81" s="326" t="str">
        <f t="shared" si="10"/>
        <v>×</v>
      </c>
      <c r="AF81" s="336" t="e">
        <f>D81&amp;#REF!</f>
        <v>#REF!</v>
      </c>
      <c r="AG81" s="337" t="e">
        <f>IF(#REF!="○", F81, "")</f>
        <v>#REF!</v>
      </c>
    </row>
    <row r="82" spans="1:33" ht="36.75" customHeight="1">
      <c r="A82" s="164">
        <f t="shared" si="12"/>
        <v>72</v>
      </c>
      <c r="B82" s="165" t="str">
        <f>IF(基本情報入力シート!B119="","",基本情報入力シート!B119)</f>
        <v/>
      </c>
      <c r="C82" s="166" t="str">
        <f>IF(基本情報入力シート!L119="","",基本情報入力シート!L119)</f>
        <v/>
      </c>
      <c r="D82" s="166" t="str">
        <f>IF(基本情報入力シート!Q119="","",基本情報入力シート!Q119)</f>
        <v/>
      </c>
      <c r="E82" s="166" t="str">
        <f>IF(基本情報入力シート!V119="","",基本情報入力シート!V119)</f>
        <v/>
      </c>
      <c r="F82" s="166" t="str">
        <f>IF(基本情報入力シート!W119="","",基本情報入力シート!W119)</f>
        <v/>
      </c>
      <c r="G82" s="166" t="str">
        <f>IF(基本情報入力シート!X119="","",基本情報入力シート!X119)</f>
        <v/>
      </c>
      <c r="H82" s="163" t="str">
        <f>IF(基本情報入力シート!Z119="","",基本情報入力シート!Z119)</f>
        <v/>
      </c>
      <c r="I82" s="18" t="str">
        <f>IF(基本情報入力シート!AA119="","",基本情報入力シート!AA119)</f>
        <v/>
      </c>
      <c r="J82" s="21"/>
      <c r="K82" s="20" t="str">
        <f>IF(G82="","",VLOOKUP(G82,【参考】数式用!$A$3:$C$48,3,FALSE))</f>
        <v/>
      </c>
      <c r="L82" s="167" t="str">
        <f t="shared" si="11"/>
        <v/>
      </c>
      <c r="M82" s="149"/>
      <c r="N82" s="148"/>
      <c r="O82" s="148"/>
      <c r="P82" s="338"/>
      <c r="Q82" s="23"/>
      <c r="R82" s="633" t="str">
        <f t="shared" si="8"/>
        <v/>
      </c>
      <c r="S82" s="633"/>
      <c r="T82" s="633"/>
      <c r="U82" s="633"/>
      <c r="V82" s="633"/>
      <c r="W82" s="633"/>
      <c r="X82" s="633"/>
      <c r="Y82" s="633"/>
      <c r="Z82" s="633"/>
      <c r="AA82" s="633"/>
      <c r="AB82" s="633"/>
      <c r="AD82" s="326" t="str">
        <f t="shared" si="9"/>
        <v/>
      </c>
      <c r="AE82" s="326" t="str">
        <f t="shared" si="10"/>
        <v>×</v>
      </c>
      <c r="AF82" s="336" t="e">
        <f>D82&amp;#REF!</f>
        <v>#REF!</v>
      </c>
      <c r="AG82" s="337" t="e">
        <f>IF(#REF!="○", F82, "")</f>
        <v>#REF!</v>
      </c>
    </row>
    <row r="83" spans="1:33" ht="36.75" customHeight="1">
      <c r="A83" s="164">
        <f t="shared" si="12"/>
        <v>73</v>
      </c>
      <c r="B83" s="165" t="str">
        <f>IF(基本情報入力シート!B120="","",基本情報入力シート!B120)</f>
        <v/>
      </c>
      <c r="C83" s="166" t="str">
        <f>IF(基本情報入力シート!L120="","",基本情報入力シート!L120)</f>
        <v/>
      </c>
      <c r="D83" s="166" t="str">
        <f>IF(基本情報入力シート!Q120="","",基本情報入力シート!Q120)</f>
        <v/>
      </c>
      <c r="E83" s="166" t="str">
        <f>IF(基本情報入力シート!V120="","",基本情報入力シート!V120)</f>
        <v/>
      </c>
      <c r="F83" s="166" t="str">
        <f>IF(基本情報入力シート!W120="","",基本情報入力シート!W120)</f>
        <v/>
      </c>
      <c r="G83" s="166" t="str">
        <f>IF(基本情報入力シート!X120="","",基本情報入力シート!X120)</f>
        <v/>
      </c>
      <c r="H83" s="163" t="str">
        <f>IF(基本情報入力シート!Z120="","",基本情報入力シート!Z120)</f>
        <v/>
      </c>
      <c r="I83" s="18" t="str">
        <f>IF(基本情報入力シート!AA120="","",基本情報入力シート!AA120)</f>
        <v/>
      </c>
      <c r="J83" s="21"/>
      <c r="K83" s="20" t="str">
        <f>IF(G83="","",VLOOKUP(G83,【参考】数式用!$A$3:$C$48,3,FALSE))</f>
        <v/>
      </c>
      <c r="L83" s="167" t="str">
        <f t="shared" si="11"/>
        <v/>
      </c>
      <c r="M83" s="149"/>
      <c r="N83" s="148"/>
      <c r="O83" s="148"/>
      <c r="P83" s="338"/>
      <c r="Q83" s="23"/>
      <c r="R83" s="633" t="str">
        <f t="shared" si="8"/>
        <v/>
      </c>
      <c r="S83" s="633"/>
      <c r="T83" s="633"/>
      <c r="U83" s="633"/>
      <c r="V83" s="633"/>
      <c r="W83" s="633"/>
      <c r="X83" s="633"/>
      <c r="Y83" s="633"/>
      <c r="Z83" s="633"/>
      <c r="AA83" s="633"/>
      <c r="AB83" s="633"/>
      <c r="AD83" s="326" t="str">
        <f t="shared" si="9"/>
        <v/>
      </c>
      <c r="AE83" s="326" t="str">
        <f t="shared" si="10"/>
        <v>×</v>
      </c>
      <c r="AF83" s="336" t="e">
        <f>D83&amp;#REF!</f>
        <v>#REF!</v>
      </c>
      <c r="AG83" s="337" t="e">
        <f>IF(#REF!="○", F83, "")</f>
        <v>#REF!</v>
      </c>
    </row>
    <row r="84" spans="1:33" ht="36.75" customHeight="1">
      <c r="A84" s="164">
        <f t="shared" si="12"/>
        <v>74</v>
      </c>
      <c r="B84" s="165" t="str">
        <f>IF(基本情報入力シート!B121="","",基本情報入力シート!B121)</f>
        <v/>
      </c>
      <c r="C84" s="166" t="str">
        <f>IF(基本情報入力シート!L121="","",基本情報入力シート!L121)</f>
        <v/>
      </c>
      <c r="D84" s="166" t="str">
        <f>IF(基本情報入力シート!Q121="","",基本情報入力シート!Q121)</f>
        <v/>
      </c>
      <c r="E84" s="166" t="str">
        <f>IF(基本情報入力シート!V121="","",基本情報入力シート!V121)</f>
        <v/>
      </c>
      <c r="F84" s="166" t="str">
        <f>IF(基本情報入力シート!W121="","",基本情報入力シート!W121)</f>
        <v/>
      </c>
      <c r="G84" s="166" t="str">
        <f>IF(基本情報入力シート!X121="","",基本情報入力シート!X121)</f>
        <v/>
      </c>
      <c r="H84" s="163" t="str">
        <f>IF(基本情報入力シート!Z121="","",基本情報入力シート!Z121)</f>
        <v/>
      </c>
      <c r="I84" s="18" t="str">
        <f>IF(基本情報入力シート!AA121="","",基本情報入力シート!AA121)</f>
        <v/>
      </c>
      <c r="J84" s="21"/>
      <c r="K84" s="20" t="str">
        <f>IF(G84="","",VLOOKUP(G84,【参考】数式用!$A$3:$C$48,3,FALSE))</f>
        <v/>
      </c>
      <c r="L84" s="167" t="str">
        <f t="shared" si="11"/>
        <v/>
      </c>
      <c r="M84" s="149"/>
      <c r="N84" s="148"/>
      <c r="O84" s="148"/>
      <c r="P84" s="338"/>
      <c r="Q84" s="23"/>
      <c r="R84" s="633" t="str">
        <f t="shared" si="8"/>
        <v/>
      </c>
      <c r="S84" s="633"/>
      <c r="T84" s="633"/>
      <c r="U84" s="633"/>
      <c r="V84" s="633"/>
      <c r="W84" s="633"/>
      <c r="X84" s="633"/>
      <c r="Y84" s="633"/>
      <c r="Z84" s="633"/>
      <c r="AA84" s="633"/>
      <c r="AB84" s="633"/>
      <c r="AD84" s="326" t="str">
        <f t="shared" si="9"/>
        <v/>
      </c>
      <c r="AE84" s="326" t="str">
        <f t="shared" si="10"/>
        <v>×</v>
      </c>
      <c r="AF84" s="336" t="e">
        <f>D84&amp;#REF!</f>
        <v>#REF!</v>
      </c>
      <c r="AG84" s="337" t="e">
        <f>IF(#REF!="○", F84, "")</f>
        <v>#REF!</v>
      </c>
    </row>
    <row r="85" spans="1:33" ht="36.75" customHeight="1">
      <c r="A85" s="164">
        <f t="shared" si="12"/>
        <v>75</v>
      </c>
      <c r="B85" s="165" t="str">
        <f>IF(基本情報入力シート!B122="","",基本情報入力シート!B122)</f>
        <v/>
      </c>
      <c r="C85" s="166" t="str">
        <f>IF(基本情報入力シート!L122="","",基本情報入力シート!L122)</f>
        <v/>
      </c>
      <c r="D85" s="166" t="str">
        <f>IF(基本情報入力シート!Q122="","",基本情報入力シート!Q122)</f>
        <v/>
      </c>
      <c r="E85" s="166" t="str">
        <f>IF(基本情報入力シート!V122="","",基本情報入力シート!V122)</f>
        <v/>
      </c>
      <c r="F85" s="166" t="str">
        <f>IF(基本情報入力シート!W122="","",基本情報入力シート!W122)</f>
        <v/>
      </c>
      <c r="G85" s="166" t="str">
        <f>IF(基本情報入力シート!X122="","",基本情報入力シート!X122)</f>
        <v/>
      </c>
      <c r="H85" s="163" t="str">
        <f>IF(基本情報入力シート!Z122="","",基本情報入力シート!Z122)</f>
        <v/>
      </c>
      <c r="I85" s="18" t="str">
        <f>IF(基本情報入力シート!AA122="","",基本情報入力シート!AA122)</f>
        <v/>
      </c>
      <c r="J85" s="21"/>
      <c r="K85" s="20" t="str">
        <f>IF(G85="","",VLOOKUP(G85,【参考】数式用!$A$3:$C$48,3,FALSE))</f>
        <v/>
      </c>
      <c r="L85" s="167" t="str">
        <f t="shared" si="11"/>
        <v/>
      </c>
      <c r="M85" s="149"/>
      <c r="N85" s="148"/>
      <c r="O85" s="148"/>
      <c r="P85" s="338"/>
      <c r="Q85" s="23"/>
      <c r="R85" s="633" t="str">
        <f t="shared" si="8"/>
        <v/>
      </c>
      <c r="S85" s="633"/>
      <c r="T85" s="633"/>
      <c r="U85" s="633"/>
      <c r="V85" s="633"/>
      <c r="W85" s="633"/>
      <c r="X85" s="633"/>
      <c r="Y85" s="633"/>
      <c r="Z85" s="633"/>
      <c r="AA85" s="633"/>
      <c r="AB85" s="633"/>
      <c r="AD85" s="326" t="str">
        <f t="shared" si="9"/>
        <v/>
      </c>
      <c r="AE85" s="326" t="str">
        <f t="shared" si="10"/>
        <v>×</v>
      </c>
      <c r="AF85" s="336" t="e">
        <f>D85&amp;#REF!</f>
        <v>#REF!</v>
      </c>
      <c r="AG85" s="337" t="e">
        <f>IF(#REF!="○", F85, "")</f>
        <v>#REF!</v>
      </c>
    </row>
    <row r="86" spans="1:33" ht="36.75" customHeight="1">
      <c r="A86" s="164">
        <f t="shared" si="12"/>
        <v>76</v>
      </c>
      <c r="B86" s="165" t="str">
        <f>IF(基本情報入力シート!B123="","",基本情報入力シート!B123)</f>
        <v/>
      </c>
      <c r="C86" s="166" t="str">
        <f>IF(基本情報入力シート!L123="","",基本情報入力シート!L123)</f>
        <v/>
      </c>
      <c r="D86" s="166" t="str">
        <f>IF(基本情報入力シート!Q123="","",基本情報入力シート!Q123)</f>
        <v/>
      </c>
      <c r="E86" s="166" t="str">
        <f>IF(基本情報入力シート!V123="","",基本情報入力シート!V123)</f>
        <v/>
      </c>
      <c r="F86" s="166" t="str">
        <f>IF(基本情報入力シート!W123="","",基本情報入力シート!W123)</f>
        <v/>
      </c>
      <c r="G86" s="166" t="str">
        <f>IF(基本情報入力シート!X123="","",基本情報入力シート!X123)</f>
        <v/>
      </c>
      <c r="H86" s="163" t="str">
        <f>IF(基本情報入力シート!Z123="","",基本情報入力シート!Z123)</f>
        <v/>
      </c>
      <c r="I86" s="18" t="str">
        <f>IF(基本情報入力シート!AA123="","",基本情報入力シート!AA123)</f>
        <v/>
      </c>
      <c r="J86" s="21"/>
      <c r="K86" s="20" t="str">
        <f>IF(G86="","",VLOOKUP(G86,【参考】数式用!$A$3:$C$48,3,FALSE))</f>
        <v/>
      </c>
      <c r="L86" s="167" t="str">
        <f t="shared" si="11"/>
        <v/>
      </c>
      <c r="M86" s="149"/>
      <c r="N86" s="148"/>
      <c r="O86" s="148"/>
      <c r="P86" s="338"/>
      <c r="Q86" s="23"/>
      <c r="R86" s="633" t="str">
        <f t="shared" si="8"/>
        <v/>
      </c>
      <c r="S86" s="633"/>
      <c r="T86" s="633"/>
      <c r="U86" s="633"/>
      <c r="V86" s="633"/>
      <c r="W86" s="633"/>
      <c r="X86" s="633"/>
      <c r="Y86" s="633"/>
      <c r="Z86" s="633"/>
      <c r="AA86" s="633"/>
      <c r="AB86" s="633"/>
      <c r="AD86" s="326" t="str">
        <f t="shared" si="9"/>
        <v/>
      </c>
      <c r="AE86" s="326" t="str">
        <f t="shared" si="10"/>
        <v>×</v>
      </c>
      <c r="AF86" s="336" t="e">
        <f>D86&amp;#REF!</f>
        <v>#REF!</v>
      </c>
      <c r="AG86" s="337" t="e">
        <f>IF(#REF!="○", F86, "")</f>
        <v>#REF!</v>
      </c>
    </row>
    <row r="87" spans="1:33" ht="36.75" customHeight="1">
      <c r="A87" s="164">
        <f t="shared" si="12"/>
        <v>77</v>
      </c>
      <c r="B87" s="165" t="str">
        <f>IF(基本情報入力シート!B124="","",基本情報入力シート!B124)</f>
        <v/>
      </c>
      <c r="C87" s="166" t="str">
        <f>IF(基本情報入力シート!L124="","",基本情報入力シート!L124)</f>
        <v/>
      </c>
      <c r="D87" s="166" t="str">
        <f>IF(基本情報入力シート!Q124="","",基本情報入力シート!Q124)</f>
        <v/>
      </c>
      <c r="E87" s="166" t="str">
        <f>IF(基本情報入力シート!V124="","",基本情報入力シート!V124)</f>
        <v/>
      </c>
      <c r="F87" s="166" t="str">
        <f>IF(基本情報入力シート!W124="","",基本情報入力シート!W124)</f>
        <v/>
      </c>
      <c r="G87" s="166" t="str">
        <f>IF(基本情報入力シート!X124="","",基本情報入力シート!X124)</f>
        <v/>
      </c>
      <c r="H87" s="163" t="str">
        <f>IF(基本情報入力シート!Z124="","",基本情報入力シート!Z124)</f>
        <v/>
      </c>
      <c r="I87" s="18" t="str">
        <f>IF(基本情報入力シート!AA124="","",基本情報入力シート!AA124)</f>
        <v/>
      </c>
      <c r="J87" s="21"/>
      <c r="K87" s="20" t="str">
        <f>IF(G87="","",VLOOKUP(G87,【参考】数式用!$A$3:$C$48,3,FALSE))</f>
        <v/>
      </c>
      <c r="L87" s="167" t="str">
        <f t="shared" si="11"/>
        <v/>
      </c>
      <c r="M87" s="149"/>
      <c r="N87" s="148"/>
      <c r="O87" s="148"/>
      <c r="P87" s="338"/>
      <c r="Q87" s="23"/>
      <c r="R87" s="633" t="str">
        <f t="shared" si="8"/>
        <v/>
      </c>
      <c r="S87" s="633"/>
      <c r="T87" s="633"/>
      <c r="U87" s="633"/>
      <c r="V87" s="633"/>
      <c r="W87" s="633"/>
      <c r="X87" s="633"/>
      <c r="Y87" s="633"/>
      <c r="Z87" s="633"/>
      <c r="AA87" s="633"/>
      <c r="AB87" s="633"/>
      <c r="AD87" s="326" t="str">
        <f t="shared" si="9"/>
        <v/>
      </c>
      <c r="AE87" s="326" t="str">
        <f t="shared" si="10"/>
        <v>×</v>
      </c>
      <c r="AF87" s="336" t="e">
        <f>D87&amp;#REF!</f>
        <v>#REF!</v>
      </c>
      <c r="AG87" s="337" t="e">
        <f>IF(#REF!="○", F87, "")</f>
        <v>#REF!</v>
      </c>
    </row>
    <row r="88" spans="1:33" ht="36.75" customHeight="1">
      <c r="A88" s="164">
        <f t="shared" si="12"/>
        <v>78</v>
      </c>
      <c r="B88" s="165" t="str">
        <f>IF(基本情報入力シート!B125="","",基本情報入力シート!B125)</f>
        <v/>
      </c>
      <c r="C88" s="166" t="str">
        <f>IF(基本情報入力シート!L125="","",基本情報入力シート!L125)</f>
        <v/>
      </c>
      <c r="D88" s="166" t="str">
        <f>IF(基本情報入力シート!Q125="","",基本情報入力シート!Q125)</f>
        <v/>
      </c>
      <c r="E88" s="166" t="str">
        <f>IF(基本情報入力シート!V125="","",基本情報入力シート!V125)</f>
        <v/>
      </c>
      <c r="F88" s="166" t="str">
        <f>IF(基本情報入力シート!W125="","",基本情報入力シート!W125)</f>
        <v/>
      </c>
      <c r="G88" s="166" t="str">
        <f>IF(基本情報入力シート!X125="","",基本情報入力シート!X125)</f>
        <v/>
      </c>
      <c r="H88" s="163" t="str">
        <f>IF(基本情報入力シート!Z125="","",基本情報入力シート!Z125)</f>
        <v/>
      </c>
      <c r="I88" s="18" t="str">
        <f>IF(基本情報入力シート!AA125="","",基本情報入力シート!AA125)</f>
        <v/>
      </c>
      <c r="J88" s="21"/>
      <c r="K88" s="20" t="str">
        <f>IF(G88="","",VLOOKUP(G88,【参考】数式用!$A$3:$C$48,3,FALSE))</f>
        <v/>
      </c>
      <c r="L88" s="167" t="str">
        <f t="shared" si="11"/>
        <v/>
      </c>
      <c r="M88" s="149"/>
      <c r="N88" s="148"/>
      <c r="O88" s="148"/>
      <c r="P88" s="338"/>
      <c r="Q88" s="23"/>
      <c r="R88" s="633" t="str">
        <f t="shared" si="8"/>
        <v/>
      </c>
      <c r="S88" s="633"/>
      <c r="T88" s="633"/>
      <c r="U88" s="633"/>
      <c r="V88" s="633"/>
      <c r="W88" s="633"/>
      <c r="X88" s="633"/>
      <c r="Y88" s="633"/>
      <c r="Z88" s="633"/>
      <c r="AA88" s="633"/>
      <c r="AB88" s="633"/>
      <c r="AD88" s="326" t="str">
        <f t="shared" si="9"/>
        <v/>
      </c>
      <c r="AE88" s="326" t="str">
        <f t="shared" si="10"/>
        <v>×</v>
      </c>
      <c r="AF88" s="336" t="e">
        <f>D88&amp;#REF!</f>
        <v>#REF!</v>
      </c>
      <c r="AG88" s="337" t="e">
        <f>IF(#REF!="○", F88, "")</f>
        <v>#REF!</v>
      </c>
    </row>
    <row r="89" spans="1:33" ht="36.75" customHeight="1">
      <c r="A89" s="164">
        <f t="shared" si="12"/>
        <v>79</v>
      </c>
      <c r="B89" s="165" t="str">
        <f>IF(基本情報入力シート!B126="","",基本情報入力シート!B126)</f>
        <v/>
      </c>
      <c r="C89" s="166" t="str">
        <f>IF(基本情報入力シート!L126="","",基本情報入力シート!L126)</f>
        <v/>
      </c>
      <c r="D89" s="166" t="str">
        <f>IF(基本情報入力シート!Q126="","",基本情報入力シート!Q126)</f>
        <v/>
      </c>
      <c r="E89" s="166" t="str">
        <f>IF(基本情報入力シート!V126="","",基本情報入力シート!V126)</f>
        <v/>
      </c>
      <c r="F89" s="166" t="str">
        <f>IF(基本情報入力シート!W126="","",基本情報入力シート!W126)</f>
        <v/>
      </c>
      <c r="G89" s="166" t="str">
        <f>IF(基本情報入力シート!X126="","",基本情報入力シート!X126)</f>
        <v/>
      </c>
      <c r="H89" s="163" t="str">
        <f>IF(基本情報入力シート!Z126="","",基本情報入力シート!Z126)</f>
        <v/>
      </c>
      <c r="I89" s="18" t="str">
        <f>IF(基本情報入力シート!AA126="","",基本情報入力シート!AA126)</f>
        <v/>
      </c>
      <c r="J89" s="21"/>
      <c r="K89" s="20" t="str">
        <f>IF(G89="","",VLOOKUP(G89,【参考】数式用!$A$3:$C$48,3,FALSE))</f>
        <v/>
      </c>
      <c r="L89" s="167" t="str">
        <f t="shared" si="11"/>
        <v/>
      </c>
      <c r="M89" s="149"/>
      <c r="N89" s="148"/>
      <c r="O89" s="148"/>
      <c r="P89" s="338"/>
      <c r="Q89" s="23"/>
      <c r="R89" s="633" t="str">
        <f t="shared" si="8"/>
        <v/>
      </c>
      <c r="S89" s="633"/>
      <c r="T89" s="633"/>
      <c r="U89" s="633"/>
      <c r="V89" s="633"/>
      <c r="W89" s="633"/>
      <c r="X89" s="633"/>
      <c r="Y89" s="633"/>
      <c r="Z89" s="633"/>
      <c r="AA89" s="633"/>
      <c r="AB89" s="633"/>
      <c r="AD89" s="326" t="str">
        <f t="shared" si="9"/>
        <v/>
      </c>
      <c r="AE89" s="326" t="str">
        <f t="shared" si="10"/>
        <v>×</v>
      </c>
      <c r="AF89" s="336" t="e">
        <f>D89&amp;#REF!</f>
        <v>#REF!</v>
      </c>
      <c r="AG89" s="337" t="e">
        <f>IF(#REF!="○", F89, "")</f>
        <v>#REF!</v>
      </c>
    </row>
    <row r="90" spans="1:33" ht="36.75" customHeight="1">
      <c r="A90" s="164">
        <f t="shared" si="12"/>
        <v>80</v>
      </c>
      <c r="B90" s="165" t="str">
        <f>IF(基本情報入力シート!B127="","",基本情報入力シート!B127)</f>
        <v/>
      </c>
      <c r="C90" s="166" t="str">
        <f>IF(基本情報入力シート!L127="","",基本情報入力シート!L127)</f>
        <v/>
      </c>
      <c r="D90" s="166" t="str">
        <f>IF(基本情報入力シート!Q127="","",基本情報入力シート!Q127)</f>
        <v/>
      </c>
      <c r="E90" s="166" t="str">
        <f>IF(基本情報入力シート!V127="","",基本情報入力シート!V127)</f>
        <v/>
      </c>
      <c r="F90" s="166" t="str">
        <f>IF(基本情報入力シート!W127="","",基本情報入力シート!W127)</f>
        <v/>
      </c>
      <c r="G90" s="166" t="str">
        <f>IF(基本情報入力シート!X127="","",基本情報入力シート!X127)</f>
        <v/>
      </c>
      <c r="H90" s="163" t="str">
        <f>IF(基本情報入力シート!Z127="","",基本情報入力シート!Z127)</f>
        <v/>
      </c>
      <c r="I90" s="18" t="str">
        <f>IF(基本情報入力シート!AA127="","",基本情報入力シート!AA127)</f>
        <v/>
      </c>
      <c r="J90" s="21"/>
      <c r="K90" s="20" t="str">
        <f>IF(G90="","",VLOOKUP(G90,【参考】数式用!$A$3:$C$48,3,FALSE))</f>
        <v/>
      </c>
      <c r="L90" s="167" t="str">
        <f t="shared" si="11"/>
        <v/>
      </c>
      <c r="M90" s="149"/>
      <c r="N90" s="148"/>
      <c r="O90" s="148"/>
      <c r="P90" s="338"/>
      <c r="Q90" s="23"/>
      <c r="R90" s="633" t="str">
        <f t="shared" si="8"/>
        <v/>
      </c>
      <c r="S90" s="633"/>
      <c r="T90" s="633"/>
      <c r="U90" s="633"/>
      <c r="V90" s="633"/>
      <c r="W90" s="633"/>
      <c r="X90" s="633"/>
      <c r="Y90" s="633"/>
      <c r="Z90" s="633"/>
      <c r="AA90" s="633"/>
      <c r="AB90" s="633"/>
      <c r="AD90" s="326" t="str">
        <f t="shared" si="9"/>
        <v/>
      </c>
      <c r="AE90" s="326" t="str">
        <f t="shared" si="10"/>
        <v>×</v>
      </c>
      <c r="AF90" s="336" t="e">
        <f>D90&amp;#REF!</f>
        <v>#REF!</v>
      </c>
      <c r="AG90" s="337" t="e">
        <f>IF(#REF!="○", F90, "")</f>
        <v>#REF!</v>
      </c>
    </row>
    <row r="91" spans="1:33" ht="36.75" customHeight="1">
      <c r="A91" s="164">
        <f t="shared" si="12"/>
        <v>81</v>
      </c>
      <c r="B91" s="165" t="str">
        <f>IF(基本情報入力シート!B128="","",基本情報入力シート!B128)</f>
        <v/>
      </c>
      <c r="C91" s="166" t="str">
        <f>IF(基本情報入力シート!L128="","",基本情報入力シート!L128)</f>
        <v/>
      </c>
      <c r="D91" s="166" t="str">
        <f>IF(基本情報入力シート!Q128="","",基本情報入力シート!Q128)</f>
        <v/>
      </c>
      <c r="E91" s="166" t="str">
        <f>IF(基本情報入力シート!V128="","",基本情報入力シート!V128)</f>
        <v/>
      </c>
      <c r="F91" s="166" t="str">
        <f>IF(基本情報入力シート!W128="","",基本情報入力シート!W128)</f>
        <v/>
      </c>
      <c r="G91" s="166" t="str">
        <f>IF(基本情報入力シート!X128="","",基本情報入力シート!X128)</f>
        <v/>
      </c>
      <c r="H91" s="163" t="str">
        <f>IF(基本情報入力シート!Z128="","",基本情報入力シート!Z128)</f>
        <v/>
      </c>
      <c r="I91" s="18" t="str">
        <f>IF(基本情報入力シート!AA128="","",基本情報入力シート!AA128)</f>
        <v/>
      </c>
      <c r="J91" s="21"/>
      <c r="K91" s="20" t="str">
        <f>IF(G91="","",VLOOKUP(G91,【参考】数式用!$A$3:$C$48,3,FALSE))</f>
        <v/>
      </c>
      <c r="L91" s="167" t="str">
        <f t="shared" si="11"/>
        <v/>
      </c>
      <c r="M91" s="149"/>
      <c r="N91" s="148"/>
      <c r="O91" s="148"/>
      <c r="P91" s="338"/>
      <c r="Q91" s="23"/>
      <c r="R91" s="633" t="str">
        <f t="shared" si="8"/>
        <v/>
      </c>
      <c r="S91" s="633"/>
      <c r="T91" s="633"/>
      <c r="U91" s="633"/>
      <c r="V91" s="633"/>
      <c r="W91" s="633"/>
      <c r="X91" s="633"/>
      <c r="Y91" s="633"/>
      <c r="Z91" s="633"/>
      <c r="AA91" s="633"/>
      <c r="AB91" s="633"/>
      <c r="AD91" s="326" t="str">
        <f t="shared" si="9"/>
        <v/>
      </c>
      <c r="AE91" s="326" t="str">
        <f t="shared" si="10"/>
        <v>×</v>
      </c>
      <c r="AF91" s="336" t="e">
        <f>D91&amp;#REF!</f>
        <v>#REF!</v>
      </c>
      <c r="AG91" s="337" t="e">
        <f>IF(#REF!="○", F91, "")</f>
        <v>#REF!</v>
      </c>
    </row>
    <row r="92" spans="1:33" ht="36.75" customHeight="1">
      <c r="A92" s="164">
        <f t="shared" si="12"/>
        <v>82</v>
      </c>
      <c r="B92" s="165" t="str">
        <f>IF(基本情報入力シート!B129="","",基本情報入力シート!B129)</f>
        <v/>
      </c>
      <c r="C92" s="166" t="str">
        <f>IF(基本情報入力シート!L129="","",基本情報入力シート!L129)</f>
        <v/>
      </c>
      <c r="D92" s="166" t="str">
        <f>IF(基本情報入力シート!Q129="","",基本情報入力シート!Q129)</f>
        <v/>
      </c>
      <c r="E92" s="166" t="str">
        <f>IF(基本情報入力シート!V129="","",基本情報入力シート!V129)</f>
        <v/>
      </c>
      <c r="F92" s="166" t="str">
        <f>IF(基本情報入力シート!W129="","",基本情報入力シート!W129)</f>
        <v/>
      </c>
      <c r="G92" s="166" t="str">
        <f>IF(基本情報入力シート!X129="","",基本情報入力シート!X129)</f>
        <v/>
      </c>
      <c r="H92" s="163" t="str">
        <f>IF(基本情報入力シート!Z129="","",基本情報入力シート!Z129)</f>
        <v/>
      </c>
      <c r="I92" s="18" t="str">
        <f>IF(基本情報入力シート!AA129="","",基本情報入力シート!AA129)</f>
        <v/>
      </c>
      <c r="J92" s="21"/>
      <c r="K92" s="20" t="str">
        <f>IF(G92="","",VLOOKUP(G92,【参考】数式用!$A$3:$C$48,3,FALSE))</f>
        <v/>
      </c>
      <c r="L92" s="167" t="str">
        <f t="shared" si="11"/>
        <v/>
      </c>
      <c r="M92" s="149"/>
      <c r="N92" s="148"/>
      <c r="O92" s="148"/>
      <c r="P92" s="338"/>
      <c r="Q92" s="23"/>
      <c r="R92" s="633" t="str">
        <f t="shared" si="8"/>
        <v/>
      </c>
      <c r="S92" s="633"/>
      <c r="T92" s="633"/>
      <c r="U92" s="633"/>
      <c r="V92" s="633"/>
      <c r="W92" s="633"/>
      <c r="X92" s="633"/>
      <c r="Y92" s="633"/>
      <c r="Z92" s="633"/>
      <c r="AA92" s="633"/>
      <c r="AB92" s="633"/>
      <c r="AD92" s="326" t="str">
        <f t="shared" si="9"/>
        <v/>
      </c>
      <c r="AE92" s="326" t="str">
        <f t="shared" si="10"/>
        <v>×</v>
      </c>
      <c r="AF92" s="336" t="e">
        <f>D92&amp;#REF!</f>
        <v>#REF!</v>
      </c>
      <c r="AG92" s="337" t="e">
        <f>IF(#REF!="○", F92, "")</f>
        <v>#REF!</v>
      </c>
    </row>
    <row r="93" spans="1:33" ht="36.75" customHeight="1">
      <c r="A93" s="164">
        <f t="shared" si="12"/>
        <v>83</v>
      </c>
      <c r="B93" s="165" t="str">
        <f>IF(基本情報入力シート!B130="","",基本情報入力シート!B130)</f>
        <v/>
      </c>
      <c r="C93" s="166" t="str">
        <f>IF(基本情報入力シート!L130="","",基本情報入力シート!L130)</f>
        <v/>
      </c>
      <c r="D93" s="166" t="str">
        <f>IF(基本情報入力シート!Q130="","",基本情報入力シート!Q130)</f>
        <v/>
      </c>
      <c r="E93" s="166" t="str">
        <f>IF(基本情報入力シート!V130="","",基本情報入力シート!V130)</f>
        <v/>
      </c>
      <c r="F93" s="166" t="str">
        <f>IF(基本情報入力シート!W130="","",基本情報入力シート!W130)</f>
        <v/>
      </c>
      <c r="G93" s="166" t="str">
        <f>IF(基本情報入力シート!X130="","",基本情報入力シート!X130)</f>
        <v/>
      </c>
      <c r="H93" s="163" t="str">
        <f>IF(基本情報入力シート!Z130="","",基本情報入力シート!Z130)</f>
        <v/>
      </c>
      <c r="I93" s="18" t="str">
        <f>IF(基本情報入力シート!AA130="","",基本情報入力シート!AA130)</f>
        <v/>
      </c>
      <c r="J93" s="21"/>
      <c r="K93" s="20" t="str">
        <f>IF(G93="","",VLOOKUP(G93,【参考】数式用!$A$3:$C$48,3,FALSE))</f>
        <v/>
      </c>
      <c r="L93" s="167" t="str">
        <f t="shared" si="11"/>
        <v/>
      </c>
      <c r="M93" s="149"/>
      <c r="N93" s="148"/>
      <c r="O93" s="148"/>
      <c r="P93" s="338"/>
      <c r="Q93" s="23"/>
      <c r="R93" s="633" t="str">
        <f t="shared" si="8"/>
        <v/>
      </c>
      <c r="S93" s="633"/>
      <c r="T93" s="633"/>
      <c r="U93" s="633"/>
      <c r="V93" s="633"/>
      <c r="W93" s="633"/>
      <c r="X93" s="633"/>
      <c r="Y93" s="633"/>
      <c r="Z93" s="633"/>
      <c r="AA93" s="633"/>
      <c r="AB93" s="633"/>
      <c r="AD93" s="326" t="str">
        <f t="shared" si="9"/>
        <v/>
      </c>
      <c r="AE93" s="326" t="str">
        <f t="shared" si="10"/>
        <v>×</v>
      </c>
      <c r="AF93" s="336" t="e">
        <f>D93&amp;#REF!</f>
        <v>#REF!</v>
      </c>
      <c r="AG93" s="337" t="e">
        <f>IF(#REF!="○", F93, "")</f>
        <v>#REF!</v>
      </c>
    </row>
    <row r="94" spans="1:33" ht="36.75" customHeight="1">
      <c r="A94" s="164">
        <f t="shared" si="12"/>
        <v>84</v>
      </c>
      <c r="B94" s="165" t="str">
        <f>IF(基本情報入力シート!B131="","",基本情報入力シート!B131)</f>
        <v/>
      </c>
      <c r="C94" s="166" t="str">
        <f>IF(基本情報入力シート!L131="","",基本情報入力シート!L131)</f>
        <v/>
      </c>
      <c r="D94" s="166" t="str">
        <f>IF(基本情報入力シート!Q131="","",基本情報入力シート!Q131)</f>
        <v/>
      </c>
      <c r="E94" s="166" t="str">
        <f>IF(基本情報入力シート!V131="","",基本情報入力シート!V131)</f>
        <v/>
      </c>
      <c r="F94" s="166" t="str">
        <f>IF(基本情報入力シート!W131="","",基本情報入力シート!W131)</f>
        <v/>
      </c>
      <c r="G94" s="166" t="str">
        <f>IF(基本情報入力シート!X131="","",基本情報入力シート!X131)</f>
        <v/>
      </c>
      <c r="H94" s="163" t="str">
        <f>IF(基本情報入力シート!Z131="","",基本情報入力シート!Z131)</f>
        <v/>
      </c>
      <c r="I94" s="18" t="str">
        <f>IF(基本情報入力シート!AA131="","",基本情報入力シート!AA131)</f>
        <v/>
      </c>
      <c r="J94" s="21"/>
      <c r="K94" s="20" t="str">
        <f>IF(G94="","",VLOOKUP(G94,【参考】数式用!$A$3:$C$48,3,FALSE))</f>
        <v/>
      </c>
      <c r="L94" s="167" t="str">
        <f t="shared" si="11"/>
        <v/>
      </c>
      <c r="M94" s="149"/>
      <c r="N94" s="148"/>
      <c r="O94" s="148"/>
      <c r="P94" s="338"/>
      <c r="Q94" s="23"/>
      <c r="R94" s="633" t="str">
        <f t="shared" si="8"/>
        <v/>
      </c>
      <c r="S94" s="633"/>
      <c r="T94" s="633"/>
      <c r="U94" s="633"/>
      <c r="V94" s="633"/>
      <c r="W94" s="633"/>
      <c r="X94" s="633"/>
      <c r="Y94" s="633"/>
      <c r="Z94" s="633"/>
      <c r="AA94" s="633"/>
      <c r="AB94" s="633"/>
      <c r="AD94" s="326" t="str">
        <f t="shared" si="9"/>
        <v/>
      </c>
      <c r="AE94" s="326" t="str">
        <f t="shared" si="10"/>
        <v>×</v>
      </c>
      <c r="AF94" s="336" t="e">
        <f>D94&amp;#REF!</f>
        <v>#REF!</v>
      </c>
      <c r="AG94" s="337" t="e">
        <f>IF(#REF!="○", F94, "")</f>
        <v>#REF!</v>
      </c>
    </row>
    <row r="95" spans="1:33" ht="36.75" customHeight="1">
      <c r="A95" s="164">
        <f t="shared" si="12"/>
        <v>85</v>
      </c>
      <c r="B95" s="165" t="str">
        <f>IF(基本情報入力シート!B132="","",基本情報入力シート!B132)</f>
        <v/>
      </c>
      <c r="C95" s="166" t="str">
        <f>IF(基本情報入力シート!L132="","",基本情報入力シート!L132)</f>
        <v/>
      </c>
      <c r="D95" s="166" t="str">
        <f>IF(基本情報入力シート!Q132="","",基本情報入力シート!Q132)</f>
        <v/>
      </c>
      <c r="E95" s="166" t="str">
        <f>IF(基本情報入力シート!V132="","",基本情報入力シート!V132)</f>
        <v/>
      </c>
      <c r="F95" s="166" t="str">
        <f>IF(基本情報入力シート!W132="","",基本情報入力シート!W132)</f>
        <v/>
      </c>
      <c r="G95" s="166" t="str">
        <f>IF(基本情報入力シート!X132="","",基本情報入力シート!X132)</f>
        <v/>
      </c>
      <c r="H95" s="163" t="str">
        <f>IF(基本情報入力シート!Z132="","",基本情報入力シート!Z132)</f>
        <v/>
      </c>
      <c r="I95" s="18" t="str">
        <f>IF(基本情報入力シート!AA132="","",基本情報入力シート!AA132)</f>
        <v/>
      </c>
      <c r="J95" s="21"/>
      <c r="K95" s="20" t="str">
        <f>IF(G95="","",VLOOKUP(G95,【参考】数式用!$A$3:$C$48,3,FALSE))</f>
        <v/>
      </c>
      <c r="L95" s="167" t="str">
        <f t="shared" si="11"/>
        <v/>
      </c>
      <c r="M95" s="149"/>
      <c r="N95" s="148"/>
      <c r="O95" s="148"/>
      <c r="P95" s="338"/>
      <c r="Q95" s="23"/>
      <c r="R95" s="633" t="str">
        <f t="shared" si="8"/>
        <v/>
      </c>
      <c r="S95" s="633"/>
      <c r="T95" s="633"/>
      <c r="U95" s="633"/>
      <c r="V95" s="633"/>
      <c r="W95" s="633"/>
      <c r="X95" s="633"/>
      <c r="Y95" s="633"/>
      <c r="Z95" s="633"/>
      <c r="AA95" s="633"/>
      <c r="AB95" s="633"/>
      <c r="AD95" s="326" t="str">
        <f t="shared" si="9"/>
        <v/>
      </c>
      <c r="AE95" s="326" t="str">
        <f t="shared" si="10"/>
        <v>×</v>
      </c>
      <c r="AF95" s="336" t="e">
        <f>D95&amp;#REF!</f>
        <v>#REF!</v>
      </c>
      <c r="AG95" s="337" t="e">
        <f>IF(#REF!="○", F95, "")</f>
        <v>#REF!</v>
      </c>
    </row>
    <row r="96" spans="1:33" ht="36.75" customHeight="1">
      <c r="A96" s="164">
        <f t="shared" si="12"/>
        <v>86</v>
      </c>
      <c r="B96" s="165" t="str">
        <f>IF(基本情報入力シート!B133="","",基本情報入力シート!B133)</f>
        <v/>
      </c>
      <c r="C96" s="166" t="str">
        <f>IF(基本情報入力シート!L133="","",基本情報入力シート!L133)</f>
        <v/>
      </c>
      <c r="D96" s="166" t="str">
        <f>IF(基本情報入力シート!Q133="","",基本情報入力シート!Q133)</f>
        <v/>
      </c>
      <c r="E96" s="166" t="str">
        <f>IF(基本情報入力シート!V133="","",基本情報入力シート!V133)</f>
        <v/>
      </c>
      <c r="F96" s="166" t="str">
        <f>IF(基本情報入力シート!W133="","",基本情報入力シート!W133)</f>
        <v/>
      </c>
      <c r="G96" s="166" t="str">
        <f>IF(基本情報入力シート!X133="","",基本情報入力シート!X133)</f>
        <v/>
      </c>
      <c r="H96" s="163" t="str">
        <f>IF(基本情報入力シート!Z133="","",基本情報入力シート!Z133)</f>
        <v/>
      </c>
      <c r="I96" s="18" t="str">
        <f>IF(基本情報入力シート!AA133="","",基本情報入力シート!AA133)</f>
        <v/>
      </c>
      <c r="J96" s="21"/>
      <c r="K96" s="20" t="str">
        <f>IF(G96="","",VLOOKUP(G96,【参考】数式用!$A$3:$C$48,3,FALSE))</f>
        <v/>
      </c>
      <c r="L96" s="167" t="str">
        <f t="shared" si="11"/>
        <v/>
      </c>
      <c r="M96" s="149"/>
      <c r="N96" s="148"/>
      <c r="O96" s="148"/>
      <c r="P96" s="338"/>
      <c r="Q96" s="23"/>
      <c r="R96" s="633" t="str">
        <f t="shared" si="8"/>
        <v/>
      </c>
      <c r="S96" s="633"/>
      <c r="T96" s="633"/>
      <c r="U96" s="633"/>
      <c r="V96" s="633"/>
      <c r="W96" s="633"/>
      <c r="X96" s="633"/>
      <c r="Y96" s="633"/>
      <c r="Z96" s="633"/>
      <c r="AA96" s="633"/>
      <c r="AB96" s="633"/>
      <c r="AD96" s="326" t="str">
        <f t="shared" si="9"/>
        <v/>
      </c>
      <c r="AE96" s="326" t="str">
        <f t="shared" si="10"/>
        <v>×</v>
      </c>
      <c r="AF96" s="336" t="e">
        <f>D96&amp;#REF!</f>
        <v>#REF!</v>
      </c>
      <c r="AG96" s="337" t="e">
        <f>IF(#REF!="○", F96, "")</f>
        <v>#REF!</v>
      </c>
    </row>
    <row r="97" spans="1:33" ht="36.75" customHeight="1">
      <c r="A97" s="164">
        <f t="shared" si="12"/>
        <v>87</v>
      </c>
      <c r="B97" s="165" t="str">
        <f>IF(基本情報入力シート!B134="","",基本情報入力シート!B134)</f>
        <v/>
      </c>
      <c r="C97" s="166" t="str">
        <f>IF(基本情報入力シート!L134="","",基本情報入力シート!L134)</f>
        <v/>
      </c>
      <c r="D97" s="166" t="str">
        <f>IF(基本情報入力シート!Q134="","",基本情報入力シート!Q134)</f>
        <v/>
      </c>
      <c r="E97" s="166" t="str">
        <f>IF(基本情報入力シート!V134="","",基本情報入力シート!V134)</f>
        <v/>
      </c>
      <c r="F97" s="166" t="str">
        <f>IF(基本情報入力シート!W134="","",基本情報入力シート!W134)</f>
        <v/>
      </c>
      <c r="G97" s="166" t="str">
        <f>IF(基本情報入力シート!X134="","",基本情報入力シート!X134)</f>
        <v/>
      </c>
      <c r="H97" s="163" t="str">
        <f>IF(基本情報入力シート!Z134="","",基本情報入力シート!Z134)</f>
        <v/>
      </c>
      <c r="I97" s="18" t="str">
        <f>IF(基本情報入力シート!AA134="","",基本情報入力シート!AA134)</f>
        <v/>
      </c>
      <c r="J97" s="21"/>
      <c r="K97" s="20" t="str">
        <f>IF(G97="","",VLOOKUP(G97,【参考】数式用!$A$3:$C$48,3,FALSE))</f>
        <v/>
      </c>
      <c r="L97" s="167" t="str">
        <f t="shared" si="11"/>
        <v/>
      </c>
      <c r="M97" s="149"/>
      <c r="N97" s="148"/>
      <c r="O97" s="148"/>
      <c r="P97" s="338"/>
      <c r="Q97" s="23"/>
      <c r="R97" s="633" t="str">
        <f t="shared" si="8"/>
        <v/>
      </c>
      <c r="S97" s="633"/>
      <c r="T97" s="633"/>
      <c r="U97" s="633"/>
      <c r="V97" s="633"/>
      <c r="W97" s="633"/>
      <c r="X97" s="633"/>
      <c r="Y97" s="633"/>
      <c r="Z97" s="633"/>
      <c r="AA97" s="633"/>
      <c r="AB97" s="633"/>
      <c r="AD97" s="326" t="str">
        <f t="shared" si="9"/>
        <v/>
      </c>
      <c r="AE97" s="326" t="str">
        <f t="shared" si="10"/>
        <v>×</v>
      </c>
      <c r="AF97" s="336" t="e">
        <f>D97&amp;#REF!</f>
        <v>#REF!</v>
      </c>
      <c r="AG97" s="337" t="e">
        <f>IF(#REF!="○", F97, "")</f>
        <v>#REF!</v>
      </c>
    </row>
    <row r="98" spans="1:33" ht="36.75" customHeight="1">
      <c r="A98" s="164">
        <f t="shared" si="12"/>
        <v>88</v>
      </c>
      <c r="B98" s="165" t="str">
        <f>IF(基本情報入力シート!B135="","",基本情報入力シート!B135)</f>
        <v/>
      </c>
      <c r="C98" s="166" t="str">
        <f>IF(基本情報入力シート!L135="","",基本情報入力シート!L135)</f>
        <v/>
      </c>
      <c r="D98" s="166" t="str">
        <f>IF(基本情報入力シート!Q135="","",基本情報入力シート!Q135)</f>
        <v/>
      </c>
      <c r="E98" s="166" t="str">
        <f>IF(基本情報入力シート!V135="","",基本情報入力シート!V135)</f>
        <v/>
      </c>
      <c r="F98" s="166" t="str">
        <f>IF(基本情報入力シート!W135="","",基本情報入力シート!W135)</f>
        <v/>
      </c>
      <c r="G98" s="166" t="str">
        <f>IF(基本情報入力シート!X135="","",基本情報入力シート!X135)</f>
        <v/>
      </c>
      <c r="H98" s="163" t="str">
        <f>IF(基本情報入力シート!Z135="","",基本情報入力シート!Z135)</f>
        <v/>
      </c>
      <c r="I98" s="18" t="str">
        <f>IF(基本情報入力シート!AA135="","",基本情報入力シート!AA135)</f>
        <v/>
      </c>
      <c r="J98" s="21"/>
      <c r="K98" s="20" t="str">
        <f>IF(G98="","",VLOOKUP(G98,【参考】数式用!$A$3:$C$48,3,FALSE))</f>
        <v/>
      </c>
      <c r="L98" s="167" t="str">
        <f t="shared" si="11"/>
        <v/>
      </c>
      <c r="M98" s="149"/>
      <c r="N98" s="148"/>
      <c r="O98" s="148"/>
      <c r="P98" s="338"/>
      <c r="Q98" s="23"/>
      <c r="R98" s="633" t="str">
        <f t="shared" si="8"/>
        <v/>
      </c>
      <c r="S98" s="633"/>
      <c r="T98" s="633"/>
      <c r="U98" s="633"/>
      <c r="V98" s="633"/>
      <c r="W98" s="633"/>
      <c r="X98" s="633"/>
      <c r="Y98" s="633"/>
      <c r="Z98" s="633"/>
      <c r="AA98" s="633"/>
      <c r="AB98" s="633"/>
      <c r="AD98" s="326" t="str">
        <f t="shared" si="9"/>
        <v/>
      </c>
      <c r="AE98" s="326" t="str">
        <f t="shared" si="10"/>
        <v>×</v>
      </c>
      <c r="AF98" s="336" t="e">
        <f>D98&amp;#REF!</f>
        <v>#REF!</v>
      </c>
      <c r="AG98" s="337" t="e">
        <f>IF(#REF!="○", F98, "")</f>
        <v>#REF!</v>
      </c>
    </row>
    <row r="99" spans="1:33" ht="36.75" customHeight="1">
      <c r="A99" s="164">
        <f t="shared" si="12"/>
        <v>89</v>
      </c>
      <c r="B99" s="165" t="str">
        <f>IF(基本情報入力シート!B136="","",基本情報入力シート!B136)</f>
        <v/>
      </c>
      <c r="C99" s="166" t="str">
        <f>IF(基本情報入力シート!L136="","",基本情報入力シート!L136)</f>
        <v/>
      </c>
      <c r="D99" s="166" t="str">
        <f>IF(基本情報入力シート!Q136="","",基本情報入力シート!Q136)</f>
        <v/>
      </c>
      <c r="E99" s="166" t="str">
        <f>IF(基本情報入力シート!V136="","",基本情報入力シート!V136)</f>
        <v/>
      </c>
      <c r="F99" s="166" t="str">
        <f>IF(基本情報入力シート!W136="","",基本情報入力シート!W136)</f>
        <v/>
      </c>
      <c r="G99" s="166" t="str">
        <f>IF(基本情報入力シート!X136="","",基本情報入力シート!X136)</f>
        <v/>
      </c>
      <c r="H99" s="163" t="str">
        <f>IF(基本情報入力シート!Z136="","",基本情報入力シート!Z136)</f>
        <v/>
      </c>
      <c r="I99" s="18" t="str">
        <f>IF(基本情報入力シート!AA136="","",基本情報入力シート!AA136)</f>
        <v/>
      </c>
      <c r="J99" s="21"/>
      <c r="K99" s="20" t="str">
        <f>IF(G99="","",VLOOKUP(G99,【参考】数式用!$A$3:$C$48,3,FALSE))</f>
        <v/>
      </c>
      <c r="L99" s="167" t="str">
        <f t="shared" si="11"/>
        <v/>
      </c>
      <c r="M99" s="149"/>
      <c r="N99" s="148"/>
      <c r="O99" s="148"/>
      <c r="P99" s="338"/>
      <c r="Q99" s="23"/>
      <c r="R99" s="633" t="str">
        <f t="shared" si="8"/>
        <v/>
      </c>
      <c r="S99" s="633"/>
      <c r="T99" s="633"/>
      <c r="U99" s="633"/>
      <c r="V99" s="633"/>
      <c r="W99" s="633"/>
      <c r="X99" s="633"/>
      <c r="Y99" s="633"/>
      <c r="Z99" s="633"/>
      <c r="AA99" s="633"/>
      <c r="AB99" s="633"/>
      <c r="AD99" s="326" t="str">
        <f t="shared" si="9"/>
        <v/>
      </c>
      <c r="AE99" s="326" t="str">
        <f t="shared" si="10"/>
        <v>×</v>
      </c>
      <c r="AF99" s="336" t="e">
        <f>D99&amp;#REF!</f>
        <v>#REF!</v>
      </c>
      <c r="AG99" s="337" t="e">
        <f>IF(#REF!="○", F99, "")</f>
        <v>#REF!</v>
      </c>
    </row>
    <row r="100" spans="1:33" ht="36.75" customHeight="1">
      <c r="A100" s="164">
        <f t="shared" si="12"/>
        <v>90</v>
      </c>
      <c r="B100" s="165" t="str">
        <f>IF(基本情報入力シート!B137="","",基本情報入力シート!B137)</f>
        <v/>
      </c>
      <c r="C100" s="166" t="str">
        <f>IF(基本情報入力シート!L137="","",基本情報入力シート!L137)</f>
        <v/>
      </c>
      <c r="D100" s="166" t="str">
        <f>IF(基本情報入力シート!Q137="","",基本情報入力シート!Q137)</f>
        <v/>
      </c>
      <c r="E100" s="166" t="str">
        <f>IF(基本情報入力シート!V137="","",基本情報入力シート!V137)</f>
        <v/>
      </c>
      <c r="F100" s="166" t="str">
        <f>IF(基本情報入力シート!W137="","",基本情報入力シート!W137)</f>
        <v/>
      </c>
      <c r="G100" s="166" t="str">
        <f>IF(基本情報入力シート!X137="","",基本情報入力シート!X137)</f>
        <v/>
      </c>
      <c r="H100" s="163" t="str">
        <f>IF(基本情報入力シート!Z137="","",基本情報入力シート!Z137)</f>
        <v/>
      </c>
      <c r="I100" s="18" t="str">
        <f>IF(基本情報入力シート!AA137="","",基本情報入力シート!AA137)</f>
        <v/>
      </c>
      <c r="J100" s="21"/>
      <c r="K100" s="20" t="str">
        <f>IF(G100="","",VLOOKUP(G100,【参考】数式用!$A$3:$C$48,3,FALSE))</f>
        <v/>
      </c>
      <c r="L100" s="167" t="str">
        <f t="shared" si="11"/>
        <v/>
      </c>
      <c r="M100" s="149"/>
      <c r="N100" s="148"/>
      <c r="O100" s="148"/>
      <c r="P100" s="338"/>
      <c r="Q100" s="23"/>
      <c r="R100" s="633" t="str">
        <f t="shared" si="8"/>
        <v/>
      </c>
      <c r="S100" s="633"/>
      <c r="T100" s="633"/>
      <c r="U100" s="633"/>
      <c r="V100" s="633"/>
      <c r="W100" s="633"/>
      <c r="X100" s="633"/>
      <c r="Y100" s="633"/>
      <c r="Z100" s="633"/>
      <c r="AA100" s="633"/>
      <c r="AB100" s="633"/>
      <c r="AD100" s="326" t="str">
        <f t="shared" si="9"/>
        <v/>
      </c>
      <c r="AE100" s="326" t="str">
        <f t="shared" si="10"/>
        <v>×</v>
      </c>
      <c r="AF100" s="336" t="e">
        <f>D100&amp;#REF!</f>
        <v>#REF!</v>
      </c>
      <c r="AG100" s="337" t="e">
        <f>IF(#REF!="○", F100, "")</f>
        <v>#REF!</v>
      </c>
    </row>
    <row r="101" spans="1:33" ht="36.75" customHeight="1">
      <c r="A101" s="164">
        <f t="shared" si="12"/>
        <v>91</v>
      </c>
      <c r="B101" s="165" t="str">
        <f>IF(基本情報入力シート!B138="","",基本情報入力シート!B138)</f>
        <v/>
      </c>
      <c r="C101" s="166" t="str">
        <f>IF(基本情報入力シート!L138="","",基本情報入力シート!L138)</f>
        <v/>
      </c>
      <c r="D101" s="166" t="str">
        <f>IF(基本情報入力シート!Q138="","",基本情報入力シート!Q138)</f>
        <v/>
      </c>
      <c r="E101" s="166" t="str">
        <f>IF(基本情報入力シート!V138="","",基本情報入力シート!V138)</f>
        <v/>
      </c>
      <c r="F101" s="166" t="str">
        <f>IF(基本情報入力シート!W138="","",基本情報入力シート!W138)</f>
        <v/>
      </c>
      <c r="G101" s="166" t="str">
        <f>IF(基本情報入力シート!X138="","",基本情報入力シート!X138)</f>
        <v/>
      </c>
      <c r="H101" s="163" t="str">
        <f>IF(基本情報入力シート!Z138="","",基本情報入力シート!Z138)</f>
        <v/>
      </c>
      <c r="I101" s="18" t="str">
        <f>IF(基本情報入力シート!AA138="","",基本情報入力シート!AA138)</f>
        <v/>
      </c>
      <c r="J101" s="21"/>
      <c r="K101" s="20" t="str">
        <f>IF(G101="","",VLOOKUP(G101,【参考】数式用!$A$3:$C$48,3,FALSE))</f>
        <v/>
      </c>
      <c r="L101" s="167" t="str">
        <f t="shared" si="11"/>
        <v/>
      </c>
      <c r="M101" s="149"/>
      <c r="N101" s="148"/>
      <c r="O101" s="148"/>
      <c r="P101" s="338"/>
      <c r="Q101" s="23"/>
      <c r="R101" s="633" t="str">
        <f t="shared" si="8"/>
        <v/>
      </c>
      <c r="S101" s="633"/>
      <c r="T101" s="633"/>
      <c r="U101" s="633"/>
      <c r="V101" s="633"/>
      <c r="W101" s="633"/>
      <c r="X101" s="633"/>
      <c r="Y101" s="633"/>
      <c r="Z101" s="633"/>
      <c r="AA101" s="633"/>
      <c r="AB101" s="633"/>
      <c r="AD101" s="326" t="str">
        <f t="shared" si="9"/>
        <v/>
      </c>
      <c r="AE101" s="326" t="str">
        <f t="shared" si="10"/>
        <v>×</v>
      </c>
      <c r="AF101" s="336" t="e">
        <f>D101&amp;#REF!</f>
        <v>#REF!</v>
      </c>
      <c r="AG101" s="337" t="e">
        <f>IF(#REF!="○", F101, "")</f>
        <v>#REF!</v>
      </c>
    </row>
    <row r="102" spans="1:33" ht="36.75" customHeight="1">
      <c r="A102" s="164">
        <f t="shared" si="12"/>
        <v>92</v>
      </c>
      <c r="B102" s="165" t="str">
        <f>IF(基本情報入力シート!B139="","",基本情報入力シート!B139)</f>
        <v/>
      </c>
      <c r="C102" s="166" t="str">
        <f>IF(基本情報入力シート!L139="","",基本情報入力シート!L139)</f>
        <v/>
      </c>
      <c r="D102" s="166" t="str">
        <f>IF(基本情報入力シート!Q139="","",基本情報入力シート!Q139)</f>
        <v/>
      </c>
      <c r="E102" s="166" t="str">
        <f>IF(基本情報入力シート!V139="","",基本情報入力シート!V139)</f>
        <v/>
      </c>
      <c r="F102" s="166" t="str">
        <f>IF(基本情報入力シート!W139="","",基本情報入力シート!W139)</f>
        <v/>
      </c>
      <c r="G102" s="166" t="str">
        <f>IF(基本情報入力シート!X139="","",基本情報入力シート!X139)</f>
        <v/>
      </c>
      <c r="H102" s="163" t="str">
        <f>IF(基本情報入力シート!Z139="","",基本情報入力シート!Z139)</f>
        <v/>
      </c>
      <c r="I102" s="18" t="str">
        <f>IF(基本情報入力シート!AA139="","",基本情報入力シート!AA139)</f>
        <v/>
      </c>
      <c r="J102" s="21"/>
      <c r="K102" s="20" t="str">
        <f>IF(G102="","",VLOOKUP(G102,【参考】数式用!$A$3:$C$48,3,FALSE))</f>
        <v/>
      </c>
      <c r="L102" s="167" t="str">
        <f t="shared" si="11"/>
        <v/>
      </c>
      <c r="M102" s="149"/>
      <c r="N102" s="148"/>
      <c r="O102" s="148"/>
      <c r="P102" s="338"/>
      <c r="Q102" s="23"/>
      <c r="R102" s="633" t="str">
        <f t="shared" si="8"/>
        <v/>
      </c>
      <c r="S102" s="633"/>
      <c r="T102" s="633"/>
      <c r="U102" s="633"/>
      <c r="V102" s="633"/>
      <c r="W102" s="633"/>
      <c r="X102" s="633"/>
      <c r="Y102" s="633"/>
      <c r="Z102" s="633"/>
      <c r="AA102" s="633"/>
      <c r="AB102" s="633"/>
      <c r="AD102" s="326" t="str">
        <f t="shared" si="9"/>
        <v/>
      </c>
      <c r="AE102" s="326" t="str">
        <f t="shared" si="10"/>
        <v>×</v>
      </c>
      <c r="AF102" s="336" t="e">
        <f>D102&amp;#REF!</f>
        <v>#REF!</v>
      </c>
      <c r="AG102" s="337" t="e">
        <f>IF(#REF!="○", F102, "")</f>
        <v>#REF!</v>
      </c>
    </row>
    <row r="103" spans="1:33" ht="36.75" customHeight="1">
      <c r="A103" s="164">
        <f t="shared" si="12"/>
        <v>93</v>
      </c>
      <c r="B103" s="165" t="str">
        <f>IF(基本情報入力シート!B140="","",基本情報入力シート!B140)</f>
        <v/>
      </c>
      <c r="C103" s="166" t="str">
        <f>IF(基本情報入力シート!L140="","",基本情報入力シート!L140)</f>
        <v/>
      </c>
      <c r="D103" s="166" t="str">
        <f>IF(基本情報入力シート!Q140="","",基本情報入力シート!Q140)</f>
        <v/>
      </c>
      <c r="E103" s="166" t="str">
        <f>IF(基本情報入力シート!V140="","",基本情報入力シート!V140)</f>
        <v/>
      </c>
      <c r="F103" s="166" t="str">
        <f>IF(基本情報入力シート!W140="","",基本情報入力シート!W140)</f>
        <v/>
      </c>
      <c r="G103" s="166" t="str">
        <f>IF(基本情報入力シート!X140="","",基本情報入力シート!X140)</f>
        <v/>
      </c>
      <c r="H103" s="163" t="str">
        <f>IF(基本情報入力シート!Z140="","",基本情報入力シート!Z140)</f>
        <v/>
      </c>
      <c r="I103" s="18" t="str">
        <f>IF(基本情報入力シート!AA140="","",基本情報入力シート!AA140)</f>
        <v/>
      </c>
      <c r="J103" s="21"/>
      <c r="K103" s="20" t="str">
        <f>IF(G103="","",VLOOKUP(G103,【参考】数式用!$A$3:$C$48,3,FALSE))</f>
        <v/>
      </c>
      <c r="L103" s="167" t="str">
        <f t="shared" si="11"/>
        <v/>
      </c>
      <c r="M103" s="149"/>
      <c r="N103" s="148"/>
      <c r="O103" s="148"/>
      <c r="P103" s="338"/>
      <c r="Q103" s="23"/>
      <c r="R103" s="633" t="str">
        <f t="shared" si="8"/>
        <v/>
      </c>
      <c r="S103" s="633"/>
      <c r="T103" s="633"/>
      <c r="U103" s="633"/>
      <c r="V103" s="633"/>
      <c r="W103" s="633"/>
      <c r="X103" s="633"/>
      <c r="Y103" s="633"/>
      <c r="Z103" s="633"/>
      <c r="AA103" s="633"/>
      <c r="AB103" s="633"/>
      <c r="AD103" s="326" t="str">
        <f t="shared" si="9"/>
        <v/>
      </c>
      <c r="AE103" s="326" t="str">
        <f t="shared" si="10"/>
        <v>×</v>
      </c>
      <c r="AF103" s="336" t="e">
        <f>D103&amp;#REF!</f>
        <v>#REF!</v>
      </c>
      <c r="AG103" s="337" t="e">
        <f>IF(#REF!="○", F103, "")</f>
        <v>#REF!</v>
      </c>
    </row>
    <row r="104" spans="1:33" ht="36.75" customHeight="1">
      <c r="A104" s="164">
        <f t="shared" si="12"/>
        <v>94</v>
      </c>
      <c r="B104" s="165" t="str">
        <f>IF(基本情報入力シート!B141="","",基本情報入力シート!B141)</f>
        <v/>
      </c>
      <c r="C104" s="166" t="str">
        <f>IF(基本情報入力シート!L141="","",基本情報入力シート!L141)</f>
        <v/>
      </c>
      <c r="D104" s="166" t="str">
        <f>IF(基本情報入力シート!Q141="","",基本情報入力シート!Q141)</f>
        <v/>
      </c>
      <c r="E104" s="166" t="str">
        <f>IF(基本情報入力シート!V141="","",基本情報入力シート!V141)</f>
        <v/>
      </c>
      <c r="F104" s="166" t="str">
        <f>IF(基本情報入力シート!W141="","",基本情報入力シート!W141)</f>
        <v/>
      </c>
      <c r="G104" s="166" t="str">
        <f>IF(基本情報入力シート!X141="","",基本情報入力シート!X141)</f>
        <v/>
      </c>
      <c r="H104" s="163" t="str">
        <f>IF(基本情報入力シート!Z141="","",基本情報入力シート!Z141)</f>
        <v/>
      </c>
      <c r="I104" s="18" t="str">
        <f>IF(基本情報入力シート!AA141="","",基本情報入力シート!AA141)</f>
        <v/>
      </c>
      <c r="J104" s="21"/>
      <c r="K104" s="20" t="str">
        <f>IF(G104="","",VLOOKUP(G104,【参考】数式用!$A$3:$C$48,3,FALSE))</f>
        <v/>
      </c>
      <c r="L104" s="167" t="str">
        <f t="shared" si="11"/>
        <v/>
      </c>
      <c r="M104" s="149"/>
      <c r="N104" s="148"/>
      <c r="O104" s="148"/>
      <c r="P104" s="338"/>
      <c r="Q104" s="23"/>
      <c r="R104" s="633" t="str">
        <f t="shared" si="8"/>
        <v/>
      </c>
      <c r="S104" s="633"/>
      <c r="T104" s="633"/>
      <c r="U104" s="633"/>
      <c r="V104" s="633"/>
      <c r="W104" s="633"/>
      <c r="X104" s="633"/>
      <c r="Y104" s="633"/>
      <c r="Z104" s="633"/>
      <c r="AA104" s="633"/>
      <c r="AB104" s="633"/>
      <c r="AD104" s="326" t="str">
        <f t="shared" si="9"/>
        <v/>
      </c>
      <c r="AE104" s="326" t="str">
        <f t="shared" si="10"/>
        <v>×</v>
      </c>
      <c r="AF104" s="336" t="e">
        <f>D104&amp;#REF!</f>
        <v>#REF!</v>
      </c>
      <c r="AG104" s="337" t="e">
        <f>IF(#REF!="○", F104, "")</f>
        <v>#REF!</v>
      </c>
    </row>
    <row r="105" spans="1:33" ht="36.75" customHeight="1">
      <c r="A105" s="164">
        <f t="shared" si="12"/>
        <v>95</v>
      </c>
      <c r="B105" s="165" t="str">
        <f>IF(基本情報入力シート!B142="","",基本情報入力シート!B142)</f>
        <v/>
      </c>
      <c r="C105" s="166" t="str">
        <f>IF(基本情報入力シート!L142="","",基本情報入力シート!L142)</f>
        <v/>
      </c>
      <c r="D105" s="166" t="str">
        <f>IF(基本情報入力シート!Q142="","",基本情報入力シート!Q142)</f>
        <v/>
      </c>
      <c r="E105" s="166" t="str">
        <f>IF(基本情報入力シート!V142="","",基本情報入力シート!V142)</f>
        <v/>
      </c>
      <c r="F105" s="166" t="str">
        <f>IF(基本情報入力シート!W142="","",基本情報入力シート!W142)</f>
        <v/>
      </c>
      <c r="G105" s="166" t="str">
        <f>IF(基本情報入力シート!X142="","",基本情報入力シート!X142)</f>
        <v/>
      </c>
      <c r="H105" s="163" t="str">
        <f>IF(基本情報入力シート!Z142="","",基本情報入力シート!Z142)</f>
        <v/>
      </c>
      <c r="I105" s="18" t="str">
        <f>IF(基本情報入力シート!AA142="","",基本情報入力シート!AA142)</f>
        <v/>
      </c>
      <c r="J105" s="21"/>
      <c r="K105" s="20" t="str">
        <f>IF(G105="","",VLOOKUP(G105,【参考】数式用!$A$3:$C$48,3,FALSE))</f>
        <v/>
      </c>
      <c r="L105" s="167" t="str">
        <f t="shared" si="11"/>
        <v/>
      </c>
      <c r="M105" s="149"/>
      <c r="N105" s="148"/>
      <c r="O105" s="148"/>
      <c r="P105" s="338"/>
      <c r="Q105" s="23"/>
      <c r="R105" s="633" t="str">
        <f t="shared" si="8"/>
        <v/>
      </c>
      <c r="S105" s="633"/>
      <c r="T105" s="633"/>
      <c r="U105" s="633"/>
      <c r="V105" s="633"/>
      <c r="W105" s="633"/>
      <c r="X105" s="633"/>
      <c r="Y105" s="633"/>
      <c r="Z105" s="633"/>
      <c r="AA105" s="633"/>
      <c r="AB105" s="633"/>
      <c r="AD105" s="326" t="str">
        <f t="shared" si="9"/>
        <v/>
      </c>
      <c r="AE105" s="326" t="str">
        <f t="shared" si="10"/>
        <v>×</v>
      </c>
      <c r="AF105" s="336" t="e">
        <f>D105&amp;#REF!</f>
        <v>#REF!</v>
      </c>
      <c r="AG105" s="337" t="e">
        <f>IF(#REF!="○", F105, "")</f>
        <v>#REF!</v>
      </c>
    </row>
    <row r="106" spans="1:33" ht="36.75" customHeight="1">
      <c r="A106" s="164">
        <f t="shared" si="12"/>
        <v>96</v>
      </c>
      <c r="B106" s="165" t="str">
        <f>IF(基本情報入力シート!B143="","",基本情報入力シート!B143)</f>
        <v/>
      </c>
      <c r="C106" s="166" t="str">
        <f>IF(基本情報入力シート!L143="","",基本情報入力シート!L143)</f>
        <v/>
      </c>
      <c r="D106" s="166" t="str">
        <f>IF(基本情報入力シート!Q143="","",基本情報入力シート!Q143)</f>
        <v/>
      </c>
      <c r="E106" s="166" t="str">
        <f>IF(基本情報入力シート!V143="","",基本情報入力シート!V143)</f>
        <v/>
      </c>
      <c r="F106" s="166" t="str">
        <f>IF(基本情報入力シート!W143="","",基本情報入力シート!W143)</f>
        <v/>
      </c>
      <c r="G106" s="166" t="str">
        <f>IF(基本情報入力シート!X143="","",基本情報入力シート!X143)</f>
        <v/>
      </c>
      <c r="H106" s="163" t="str">
        <f>IF(基本情報入力シート!Z143="","",基本情報入力シート!Z143)</f>
        <v/>
      </c>
      <c r="I106" s="18" t="str">
        <f>IF(基本情報入力シート!AA143="","",基本情報入力シート!AA143)</f>
        <v/>
      </c>
      <c r="J106" s="21"/>
      <c r="K106" s="20" t="str">
        <f>IF(G106="","",VLOOKUP(G106,【参考】数式用!$A$3:$C$48,3,FALSE))</f>
        <v/>
      </c>
      <c r="L106" s="167" t="str">
        <f t="shared" si="11"/>
        <v/>
      </c>
      <c r="M106" s="149"/>
      <c r="N106" s="148"/>
      <c r="O106" s="148"/>
      <c r="P106" s="338"/>
      <c r="Q106" s="23"/>
      <c r="R106" s="633" t="str">
        <f t="shared" si="8"/>
        <v/>
      </c>
      <c r="S106" s="633"/>
      <c r="T106" s="633"/>
      <c r="U106" s="633"/>
      <c r="V106" s="633"/>
      <c r="W106" s="633"/>
      <c r="X106" s="633"/>
      <c r="Y106" s="633"/>
      <c r="Z106" s="633"/>
      <c r="AA106" s="633"/>
      <c r="AB106" s="633"/>
      <c r="AD106" s="326" t="str">
        <f t="shared" si="9"/>
        <v/>
      </c>
      <c r="AE106" s="326" t="str">
        <f t="shared" si="10"/>
        <v>×</v>
      </c>
      <c r="AF106" s="336" t="e">
        <f>D106&amp;#REF!</f>
        <v>#REF!</v>
      </c>
      <c r="AG106" s="337" t="e">
        <f>IF(#REF!="○", F106, "")</f>
        <v>#REF!</v>
      </c>
    </row>
    <row r="107" spans="1:33" ht="36.75" customHeight="1">
      <c r="A107" s="164">
        <f t="shared" si="12"/>
        <v>97</v>
      </c>
      <c r="B107" s="165" t="str">
        <f>IF(基本情報入力シート!B144="","",基本情報入力シート!B144)</f>
        <v/>
      </c>
      <c r="C107" s="166" t="str">
        <f>IF(基本情報入力シート!L144="","",基本情報入力シート!L144)</f>
        <v/>
      </c>
      <c r="D107" s="166" t="str">
        <f>IF(基本情報入力シート!Q144="","",基本情報入力シート!Q144)</f>
        <v/>
      </c>
      <c r="E107" s="166" t="str">
        <f>IF(基本情報入力シート!V144="","",基本情報入力シート!V144)</f>
        <v/>
      </c>
      <c r="F107" s="166" t="str">
        <f>IF(基本情報入力シート!W144="","",基本情報入力シート!W144)</f>
        <v/>
      </c>
      <c r="G107" s="166" t="str">
        <f>IF(基本情報入力シート!X144="","",基本情報入力シート!X144)</f>
        <v/>
      </c>
      <c r="H107" s="163" t="str">
        <f>IF(基本情報入力シート!Z144="","",基本情報入力シート!Z144)</f>
        <v/>
      </c>
      <c r="I107" s="18" t="str">
        <f>IF(基本情報入力シート!AA144="","",基本情報入力シート!AA144)</f>
        <v/>
      </c>
      <c r="J107" s="21"/>
      <c r="K107" s="20" t="str">
        <f>IF(G107="","",VLOOKUP(G107,【参考】数式用!$A$3:$C$48,3,FALSE))</f>
        <v/>
      </c>
      <c r="L107" s="167" t="str">
        <f t="shared" si="11"/>
        <v/>
      </c>
      <c r="M107" s="149"/>
      <c r="N107" s="148"/>
      <c r="O107" s="148"/>
      <c r="P107" s="338"/>
      <c r="Q107" s="23"/>
      <c r="R107" s="633" t="str">
        <f t="shared" si="8"/>
        <v/>
      </c>
      <c r="S107" s="633"/>
      <c r="T107" s="633"/>
      <c r="U107" s="633"/>
      <c r="V107" s="633"/>
      <c r="W107" s="633"/>
      <c r="X107" s="633"/>
      <c r="Y107" s="633"/>
      <c r="Z107" s="633"/>
      <c r="AA107" s="633"/>
      <c r="AB107" s="633"/>
      <c r="AD107" s="326" t="str">
        <f t="shared" si="9"/>
        <v/>
      </c>
      <c r="AE107" s="326" t="str">
        <f t="shared" si="10"/>
        <v>×</v>
      </c>
      <c r="AF107" s="336" t="e">
        <f>D107&amp;#REF!</f>
        <v>#REF!</v>
      </c>
      <c r="AG107" s="337" t="e">
        <f>IF(#REF!="○", F107, "")</f>
        <v>#REF!</v>
      </c>
    </row>
    <row r="108" spans="1:33" ht="36.75" customHeight="1">
      <c r="A108" s="164">
        <f t="shared" si="12"/>
        <v>98</v>
      </c>
      <c r="B108" s="165" t="str">
        <f>IF(基本情報入力シート!B145="","",基本情報入力シート!B145)</f>
        <v/>
      </c>
      <c r="C108" s="166" t="str">
        <f>IF(基本情報入力シート!L145="","",基本情報入力シート!L145)</f>
        <v/>
      </c>
      <c r="D108" s="166" t="str">
        <f>IF(基本情報入力シート!Q145="","",基本情報入力シート!Q145)</f>
        <v/>
      </c>
      <c r="E108" s="166" t="str">
        <f>IF(基本情報入力シート!V145="","",基本情報入力シート!V145)</f>
        <v/>
      </c>
      <c r="F108" s="166" t="str">
        <f>IF(基本情報入力シート!W145="","",基本情報入力シート!W145)</f>
        <v/>
      </c>
      <c r="G108" s="166" t="str">
        <f>IF(基本情報入力シート!X145="","",基本情報入力シート!X145)</f>
        <v/>
      </c>
      <c r="H108" s="163" t="str">
        <f>IF(基本情報入力シート!Z145="","",基本情報入力シート!Z145)</f>
        <v/>
      </c>
      <c r="I108" s="18" t="str">
        <f>IF(基本情報入力シート!AA145="","",基本情報入力シート!AA145)</f>
        <v/>
      </c>
      <c r="J108" s="21"/>
      <c r="K108" s="20" t="str">
        <f>IF(G108="","",VLOOKUP(G108,【参考】数式用!$A$3:$C$48,3,FALSE))</f>
        <v/>
      </c>
      <c r="L108" s="167" t="str">
        <f t="shared" si="11"/>
        <v/>
      </c>
      <c r="M108" s="149"/>
      <c r="N108" s="148"/>
      <c r="O108" s="148"/>
      <c r="P108" s="338"/>
      <c r="Q108" s="23"/>
      <c r="R108" s="633" t="str">
        <f t="shared" si="8"/>
        <v/>
      </c>
      <c r="S108" s="633"/>
      <c r="T108" s="633"/>
      <c r="U108" s="633"/>
      <c r="V108" s="633"/>
      <c r="W108" s="633"/>
      <c r="X108" s="633"/>
      <c r="Y108" s="633"/>
      <c r="Z108" s="633"/>
      <c r="AA108" s="633"/>
      <c r="AB108" s="633"/>
      <c r="AD108" s="326" t="str">
        <f t="shared" si="9"/>
        <v/>
      </c>
      <c r="AE108" s="326" t="str">
        <f t="shared" si="10"/>
        <v>×</v>
      </c>
      <c r="AF108" s="336" t="e">
        <f>D108&amp;#REF!</f>
        <v>#REF!</v>
      </c>
      <c r="AG108" s="337" t="e">
        <f>IF(#REF!="○", F108, "")</f>
        <v>#REF!</v>
      </c>
    </row>
    <row r="109" spans="1:33" ht="36.75" customHeight="1">
      <c r="A109" s="164">
        <f t="shared" si="12"/>
        <v>99</v>
      </c>
      <c r="B109" s="165" t="str">
        <f>IF(基本情報入力シート!B146="","",基本情報入力シート!B146)</f>
        <v/>
      </c>
      <c r="C109" s="166" t="str">
        <f>IF(基本情報入力シート!L146="","",基本情報入力シート!L146)</f>
        <v/>
      </c>
      <c r="D109" s="166" t="str">
        <f>IF(基本情報入力シート!Q146="","",基本情報入力シート!Q146)</f>
        <v/>
      </c>
      <c r="E109" s="166" t="str">
        <f>IF(基本情報入力シート!V146="","",基本情報入力シート!V146)</f>
        <v/>
      </c>
      <c r="F109" s="166" t="str">
        <f>IF(基本情報入力シート!W146="","",基本情報入力シート!W146)</f>
        <v/>
      </c>
      <c r="G109" s="166" t="str">
        <f>IF(基本情報入力シート!X146="","",基本情報入力シート!X146)</f>
        <v/>
      </c>
      <c r="H109" s="163" t="str">
        <f>IF(基本情報入力シート!Z146="","",基本情報入力シート!Z146)</f>
        <v/>
      </c>
      <c r="I109" s="18" t="str">
        <f>IF(基本情報入力シート!AA146="","",基本情報入力シート!AA146)</f>
        <v/>
      </c>
      <c r="J109" s="21"/>
      <c r="K109" s="20" t="str">
        <f>IF(G109="","",VLOOKUP(G109,【参考】数式用!$A$3:$C$48,3,FALSE))</f>
        <v/>
      </c>
      <c r="L109" s="167" t="str">
        <f t="shared" si="11"/>
        <v/>
      </c>
      <c r="M109" s="149"/>
      <c r="N109" s="148"/>
      <c r="O109" s="148"/>
      <c r="P109" s="338"/>
      <c r="Q109" s="23"/>
      <c r="R109" s="633" t="str">
        <f t="shared" si="8"/>
        <v/>
      </c>
      <c r="S109" s="633"/>
      <c r="T109" s="633"/>
      <c r="U109" s="633"/>
      <c r="V109" s="633"/>
      <c r="W109" s="633"/>
      <c r="X109" s="633"/>
      <c r="Y109" s="633"/>
      <c r="Z109" s="633"/>
      <c r="AA109" s="633"/>
      <c r="AB109" s="633"/>
      <c r="AD109" s="326" t="str">
        <f t="shared" si="9"/>
        <v/>
      </c>
      <c r="AE109" s="326" t="str">
        <f t="shared" si="10"/>
        <v>×</v>
      </c>
      <c r="AF109" s="336" t="e">
        <f>D109&amp;#REF!</f>
        <v>#REF!</v>
      </c>
      <c r="AG109" s="337" t="e">
        <f>IF(#REF!="○", F109, "")</f>
        <v>#REF!</v>
      </c>
    </row>
    <row r="110" spans="1:33" ht="36.75" customHeight="1" thickBot="1">
      <c r="A110" s="168">
        <f t="shared" si="12"/>
        <v>100</v>
      </c>
      <c r="B110" s="169" t="str">
        <f>IF(基本情報入力シート!B147="","",基本情報入力シート!B147)</f>
        <v/>
      </c>
      <c r="C110" s="170" t="str">
        <f>IF(基本情報入力シート!L147="","",基本情報入力シート!L147)</f>
        <v/>
      </c>
      <c r="D110" s="170" t="str">
        <f>IF(基本情報入力シート!Q147="","",基本情報入力シート!Q147)</f>
        <v/>
      </c>
      <c r="E110" s="170" t="str">
        <f>IF(基本情報入力シート!V147="","",基本情報入力シート!V147)</f>
        <v/>
      </c>
      <c r="F110" s="170" t="str">
        <f>IF(基本情報入力シート!W147="","",基本情報入力シート!W147)</f>
        <v/>
      </c>
      <c r="G110" s="170" t="str">
        <f>IF(基本情報入力シート!X147="","",基本情報入力シート!X147)</f>
        <v/>
      </c>
      <c r="H110" s="171" t="str">
        <f>IF(基本情報入力シート!Z147="","",基本情報入力シート!Z147)</f>
        <v/>
      </c>
      <c r="I110" s="40" t="str">
        <f>IF(基本情報入力シート!AA147="","",基本情報入力シート!AA147)</f>
        <v/>
      </c>
      <c r="J110" s="22"/>
      <c r="K110" s="58" t="str">
        <f>IF(G110="","",VLOOKUP(G110,【参考】数式用!$A$3:$C$48,3,FALSE))</f>
        <v/>
      </c>
      <c r="L110" s="318" t="str">
        <f t="shared" si="11"/>
        <v/>
      </c>
      <c r="M110" s="150"/>
      <c r="N110" s="151"/>
      <c r="O110" s="151"/>
      <c r="P110" s="339"/>
      <c r="Q110" s="23"/>
      <c r="R110" s="633" t="str">
        <f t="shared" si="8"/>
        <v/>
      </c>
      <c r="S110" s="633"/>
      <c r="T110" s="633"/>
      <c r="U110" s="633"/>
      <c r="V110" s="633"/>
      <c r="W110" s="633"/>
      <c r="X110" s="633"/>
      <c r="Y110" s="633"/>
      <c r="Z110" s="633"/>
      <c r="AA110" s="633"/>
      <c r="AB110" s="633"/>
      <c r="AD110" s="326" t="str">
        <f t="shared" si="9"/>
        <v/>
      </c>
      <c r="AE110" s="326" t="str">
        <f t="shared" si="10"/>
        <v>×</v>
      </c>
      <c r="AF110" s="336" t="e">
        <f>D110&amp;#REF!</f>
        <v>#REF!</v>
      </c>
      <c r="AG110" s="337" t="e">
        <f>IF(#REF!="○", F110, "")</f>
        <v>#REF!</v>
      </c>
    </row>
    <row r="111" spans="1:33">
      <c r="C111" s="340"/>
      <c r="D111" s="340"/>
      <c r="E111" s="340"/>
      <c r="F111" s="340"/>
      <c r="G111" s="340"/>
    </row>
    <row r="112" spans="1:33">
      <c r="C112" s="340"/>
      <c r="D112" s="340"/>
      <c r="E112" s="340"/>
      <c r="F112" s="340"/>
      <c r="G112" s="340"/>
    </row>
    <row r="113" spans="3:7">
      <c r="C113" s="340"/>
      <c r="D113" s="340"/>
      <c r="E113" s="340"/>
      <c r="F113" s="340"/>
      <c r="G113" s="340"/>
    </row>
    <row r="114" spans="3:7">
      <c r="C114" s="340"/>
      <c r="D114" s="340"/>
      <c r="E114" s="340"/>
      <c r="F114" s="340"/>
      <c r="G114" s="340"/>
    </row>
    <row r="115" spans="3:7">
      <c r="C115" s="340"/>
      <c r="D115" s="340"/>
      <c r="E115" s="340"/>
      <c r="F115" s="340"/>
      <c r="G115" s="340"/>
    </row>
    <row r="116" spans="3:7">
      <c r="C116" s="340"/>
      <c r="D116" s="340"/>
      <c r="E116" s="340"/>
      <c r="F116" s="340"/>
      <c r="G116" s="340"/>
    </row>
    <row r="117" spans="3:7">
      <c r="C117" s="340"/>
      <c r="D117" s="340"/>
      <c r="E117" s="340"/>
      <c r="F117" s="340"/>
      <c r="G117" s="340"/>
    </row>
    <row r="118" spans="3:7">
      <c r="C118" s="340"/>
      <c r="D118" s="340"/>
      <c r="E118" s="340"/>
      <c r="F118" s="340"/>
      <c r="G118" s="340"/>
    </row>
    <row r="119" spans="3:7">
      <c r="C119" s="340"/>
      <c r="D119" s="340"/>
      <c r="E119" s="340"/>
      <c r="F119" s="340"/>
      <c r="G119" s="340"/>
    </row>
    <row r="120" spans="3:7">
      <c r="C120" s="340"/>
      <c r="D120" s="340"/>
      <c r="E120" s="340"/>
      <c r="F120" s="340"/>
      <c r="G120" s="340"/>
    </row>
    <row r="121" spans="3:7">
      <c r="C121" s="340"/>
      <c r="D121" s="340"/>
      <c r="E121" s="340"/>
      <c r="F121" s="340"/>
      <c r="G121" s="340"/>
    </row>
    <row r="122" spans="3:7">
      <c r="C122" s="340"/>
      <c r="D122" s="340"/>
      <c r="E122" s="340"/>
      <c r="F122" s="340"/>
      <c r="G122" s="340"/>
    </row>
    <row r="123" spans="3:7">
      <c r="C123" s="340"/>
      <c r="D123" s="340"/>
      <c r="E123" s="340"/>
      <c r="F123" s="340"/>
      <c r="G123" s="340"/>
    </row>
    <row r="124" spans="3:7">
      <c r="C124" s="340"/>
      <c r="D124" s="340"/>
      <c r="E124" s="340"/>
      <c r="F124" s="340"/>
      <c r="G124" s="340"/>
    </row>
    <row r="125" spans="3:7">
      <c r="C125" s="340"/>
      <c r="D125" s="340"/>
      <c r="E125" s="340"/>
      <c r="F125" s="340"/>
      <c r="G125" s="340"/>
    </row>
    <row r="126" spans="3:7">
      <c r="C126" s="340"/>
      <c r="D126" s="340"/>
      <c r="E126" s="340"/>
      <c r="F126" s="340"/>
      <c r="G126" s="340"/>
    </row>
    <row r="127" spans="3:7">
      <c r="C127" s="340"/>
      <c r="D127" s="340"/>
      <c r="E127" s="340"/>
      <c r="F127" s="340"/>
      <c r="G127" s="340"/>
    </row>
    <row r="128" spans="3:7">
      <c r="C128" s="340"/>
      <c r="D128" s="340"/>
      <c r="E128" s="340"/>
      <c r="F128" s="340"/>
      <c r="G128" s="340"/>
    </row>
    <row r="129" spans="3:7">
      <c r="C129" s="340"/>
      <c r="D129" s="340"/>
      <c r="E129" s="340"/>
      <c r="F129" s="340"/>
      <c r="G129" s="340"/>
    </row>
    <row r="130" spans="3:7">
      <c r="C130" s="340"/>
      <c r="D130" s="340"/>
      <c r="E130" s="340"/>
      <c r="F130" s="340"/>
      <c r="G130" s="340"/>
    </row>
    <row r="131" spans="3:7">
      <c r="C131" s="340"/>
      <c r="D131" s="340"/>
      <c r="E131" s="340"/>
      <c r="F131" s="340"/>
      <c r="G131" s="340"/>
    </row>
    <row r="132" spans="3:7">
      <c r="C132" s="340"/>
      <c r="D132" s="340"/>
      <c r="E132" s="340"/>
      <c r="F132" s="340"/>
      <c r="G132" s="340"/>
    </row>
    <row r="133" spans="3:7">
      <c r="C133" s="340"/>
      <c r="D133" s="340"/>
      <c r="E133" s="340"/>
      <c r="F133" s="340"/>
      <c r="G133" s="340"/>
    </row>
    <row r="134" spans="3:7">
      <c r="C134" s="340"/>
      <c r="D134" s="340"/>
      <c r="E134" s="340"/>
      <c r="F134" s="340"/>
      <c r="G134" s="340"/>
    </row>
    <row r="135" spans="3:7">
      <c r="C135" s="340"/>
      <c r="D135" s="340"/>
      <c r="E135" s="340"/>
      <c r="F135" s="340"/>
      <c r="G135" s="340"/>
    </row>
    <row r="136" spans="3:7">
      <c r="C136" s="340"/>
      <c r="D136" s="340"/>
      <c r="E136" s="340"/>
      <c r="F136" s="340"/>
      <c r="G136" s="340"/>
    </row>
    <row r="137" spans="3:7">
      <c r="C137" s="340"/>
      <c r="D137" s="340"/>
      <c r="E137" s="340"/>
      <c r="F137" s="340"/>
      <c r="G137" s="340"/>
    </row>
    <row r="138" spans="3:7">
      <c r="C138" s="340"/>
      <c r="D138" s="340"/>
      <c r="E138" s="340"/>
      <c r="F138" s="340"/>
      <c r="G138" s="340"/>
    </row>
    <row r="139" spans="3:7">
      <c r="C139" s="340"/>
      <c r="D139" s="340"/>
      <c r="E139" s="340"/>
      <c r="F139" s="340"/>
      <c r="G139" s="340"/>
    </row>
    <row r="140" spans="3:7">
      <c r="C140" s="340"/>
      <c r="D140" s="340"/>
      <c r="E140" s="340"/>
      <c r="F140" s="340"/>
      <c r="G140" s="340"/>
    </row>
    <row r="141" spans="3:7">
      <c r="C141" s="340"/>
      <c r="D141" s="340"/>
      <c r="E141" s="340"/>
      <c r="F141" s="340"/>
      <c r="G141" s="340"/>
    </row>
    <row r="142" spans="3:7">
      <c r="C142" s="340"/>
      <c r="D142" s="340"/>
      <c r="E142" s="340"/>
      <c r="F142" s="340"/>
      <c r="G142" s="340"/>
    </row>
    <row r="143" spans="3:7">
      <c r="C143" s="340"/>
      <c r="D143" s="340"/>
      <c r="E143" s="340"/>
      <c r="F143" s="340"/>
      <c r="G143" s="340"/>
    </row>
    <row r="144" spans="3:7">
      <c r="C144" s="340"/>
      <c r="D144" s="340"/>
      <c r="E144" s="340"/>
      <c r="F144" s="340"/>
      <c r="G144" s="340"/>
    </row>
    <row r="145" spans="3:7">
      <c r="C145" s="340"/>
      <c r="D145" s="340"/>
      <c r="E145" s="340"/>
      <c r="F145" s="340"/>
      <c r="G145" s="340"/>
    </row>
    <row r="146" spans="3:7">
      <c r="C146" s="340"/>
      <c r="D146" s="340"/>
      <c r="E146" s="340"/>
      <c r="F146" s="340"/>
      <c r="G146" s="340"/>
    </row>
    <row r="147" spans="3:7">
      <c r="C147" s="340"/>
      <c r="D147" s="340"/>
      <c r="E147" s="340"/>
      <c r="F147" s="340"/>
      <c r="G147" s="340"/>
    </row>
    <row r="148" spans="3:7">
      <c r="C148" s="340"/>
      <c r="D148" s="340"/>
      <c r="E148" s="340"/>
      <c r="F148" s="340"/>
      <c r="G148" s="340"/>
    </row>
    <row r="149" spans="3:7">
      <c r="C149" s="340"/>
      <c r="D149" s="340"/>
      <c r="E149" s="340"/>
      <c r="F149" s="340"/>
      <c r="G149" s="340"/>
    </row>
    <row r="150" spans="3:7">
      <c r="C150" s="340"/>
      <c r="D150" s="340"/>
      <c r="E150" s="340"/>
      <c r="F150" s="340"/>
      <c r="G150" s="340"/>
    </row>
    <row r="151" spans="3:7">
      <c r="C151" s="340"/>
      <c r="D151" s="340"/>
      <c r="E151" s="340"/>
      <c r="F151" s="340"/>
      <c r="G151" s="340"/>
    </row>
    <row r="152" spans="3:7">
      <c r="C152" s="340"/>
      <c r="D152" s="340"/>
      <c r="E152" s="340"/>
      <c r="F152" s="340"/>
      <c r="G152" s="340"/>
    </row>
    <row r="153" spans="3:7">
      <c r="C153" s="340"/>
      <c r="D153" s="340"/>
      <c r="E153" s="340"/>
      <c r="F153" s="340"/>
      <c r="G153" s="340"/>
    </row>
    <row r="154" spans="3:7">
      <c r="C154" s="340"/>
      <c r="D154" s="340"/>
      <c r="E154" s="340"/>
      <c r="F154" s="340"/>
      <c r="G154" s="340"/>
    </row>
    <row r="155" spans="3:7">
      <c r="C155" s="340"/>
      <c r="D155" s="340"/>
      <c r="E155" s="340"/>
      <c r="F155" s="340"/>
      <c r="G155" s="340"/>
    </row>
    <row r="156" spans="3:7">
      <c r="C156" s="340"/>
      <c r="D156" s="340"/>
      <c r="E156" s="340"/>
      <c r="F156" s="340"/>
      <c r="G156" s="340"/>
    </row>
    <row r="157" spans="3:7">
      <c r="C157" s="340"/>
      <c r="D157" s="340"/>
      <c r="E157" s="340"/>
      <c r="F157" s="340"/>
      <c r="G157" s="340"/>
    </row>
    <row r="158" spans="3:7">
      <c r="C158" s="340"/>
      <c r="D158" s="340"/>
      <c r="E158" s="340"/>
      <c r="F158" s="340"/>
      <c r="G158" s="340"/>
    </row>
    <row r="159" spans="3:7">
      <c r="C159" s="340"/>
      <c r="D159" s="340"/>
      <c r="E159" s="340"/>
      <c r="F159" s="340"/>
      <c r="G159" s="340"/>
    </row>
    <row r="160" spans="3:7">
      <c r="C160" s="340"/>
      <c r="D160" s="340"/>
      <c r="E160" s="340"/>
      <c r="F160" s="340"/>
      <c r="G160" s="340"/>
    </row>
    <row r="161" spans="3:7">
      <c r="C161" s="340"/>
      <c r="D161" s="340"/>
      <c r="E161" s="340"/>
      <c r="F161" s="340"/>
      <c r="G161" s="340"/>
    </row>
    <row r="162" spans="3:7">
      <c r="C162" s="340"/>
      <c r="D162" s="340"/>
      <c r="E162" s="340"/>
      <c r="F162" s="340"/>
      <c r="G162" s="340"/>
    </row>
    <row r="163" spans="3:7">
      <c r="C163" s="340"/>
      <c r="D163" s="340"/>
      <c r="E163" s="340"/>
      <c r="F163" s="340"/>
      <c r="G163" s="340"/>
    </row>
    <row r="164" spans="3:7">
      <c r="C164" s="340"/>
      <c r="D164" s="340"/>
      <c r="E164" s="340"/>
      <c r="F164" s="340"/>
      <c r="G164" s="340"/>
    </row>
    <row r="165" spans="3:7">
      <c r="C165" s="340"/>
      <c r="D165" s="340"/>
      <c r="E165" s="340"/>
      <c r="F165" s="340"/>
      <c r="G165" s="340"/>
    </row>
    <row r="166" spans="3:7">
      <c r="C166" s="340"/>
      <c r="D166" s="340"/>
      <c r="E166" s="340"/>
      <c r="F166" s="340"/>
      <c r="G166" s="340"/>
    </row>
    <row r="167" spans="3:7">
      <c r="C167" s="340"/>
      <c r="D167" s="340"/>
      <c r="E167" s="340"/>
      <c r="F167" s="340"/>
      <c r="G167" s="340"/>
    </row>
    <row r="168" spans="3:7">
      <c r="C168" s="340"/>
      <c r="D168" s="340"/>
      <c r="E168" s="340"/>
      <c r="F168" s="340"/>
      <c r="G168" s="340"/>
    </row>
    <row r="169" spans="3:7">
      <c r="C169" s="340"/>
      <c r="D169" s="340"/>
      <c r="E169" s="340"/>
      <c r="F169" s="340"/>
      <c r="G169" s="340"/>
    </row>
    <row r="170" spans="3:7">
      <c r="C170" s="340"/>
      <c r="D170" s="340"/>
      <c r="E170" s="340"/>
      <c r="F170" s="340"/>
      <c r="G170" s="340"/>
    </row>
    <row r="171" spans="3:7">
      <c r="C171" s="340"/>
      <c r="D171" s="340"/>
      <c r="E171" s="340"/>
      <c r="F171" s="340"/>
      <c r="G171" s="340"/>
    </row>
    <row r="172" spans="3:7">
      <c r="C172" s="340"/>
      <c r="D172" s="340"/>
      <c r="E172" s="340"/>
      <c r="F172" s="340"/>
      <c r="G172" s="340"/>
    </row>
    <row r="173" spans="3:7">
      <c r="C173" s="340"/>
      <c r="D173" s="340"/>
      <c r="E173" s="340"/>
      <c r="F173" s="340"/>
      <c r="G173" s="340"/>
    </row>
    <row r="174" spans="3:7">
      <c r="C174" s="340"/>
      <c r="D174" s="340"/>
      <c r="E174" s="340"/>
      <c r="F174" s="340"/>
      <c r="G174" s="340"/>
    </row>
    <row r="175" spans="3:7">
      <c r="C175" s="340"/>
      <c r="D175" s="340"/>
      <c r="E175" s="340"/>
      <c r="F175" s="340"/>
      <c r="G175" s="340"/>
    </row>
    <row r="176" spans="3:7">
      <c r="C176" s="340"/>
      <c r="D176" s="340"/>
      <c r="E176" s="340"/>
      <c r="F176" s="340"/>
      <c r="G176" s="340"/>
    </row>
    <row r="177" spans="3:18">
      <c r="C177" s="340"/>
      <c r="D177" s="340"/>
      <c r="E177" s="340"/>
      <c r="F177" s="340"/>
      <c r="G177" s="340"/>
      <c r="R177" t="str">
        <f t="shared" ref="R177:R208" si="13">IF(AND(N180="○",N180=P177),1,"")</f>
        <v/>
      </c>
    </row>
    <row r="178" spans="3:18">
      <c r="C178" s="340"/>
      <c r="D178" s="340"/>
      <c r="E178" s="340"/>
      <c r="F178" s="340"/>
      <c r="G178" s="340"/>
      <c r="R178" t="str">
        <f t="shared" si="13"/>
        <v/>
      </c>
    </row>
    <row r="179" spans="3:18">
      <c r="C179" s="340"/>
      <c r="D179" s="340"/>
      <c r="E179" s="340"/>
      <c r="F179" s="340"/>
      <c r="G179" s="340"/>
      <c r="R179" t="str">
        <f t="shared" si="13"/>
        <v/>
      </c>
    </row>
    <row r="180" spans="3:18">
      <c r="C180" s="340"/>
      <c r="D180" s="340"/>
      <c r="E180" s="340"/>
      <c r="F180" s="340"/>
      <c r="G180" s="340"/>
      <c r="R180" t="str">
        <f t="shared" si="13"/>
        <v/>
      </c>
    </row>
    <row r="181" spans="3:18">
      <c r="C181" s="340"/>
      <c r="D181" s="340"/>
      <c r="E181" s="340"/>
      <c r="F181" s="340"/>
      <c r="G181" s="340"/>
      <c r="R181" t="str">
        <f t="shared" si="13"/>
        <v/>
      </c>
    </row>
    <row r="182" spans="3:18">
      <c r="C182" s="340"/>
      <c r="D182" s="340"/>
      <c r="E182" s="340"/>
      <c r="F182" s="340"/>
      <c r="G182" s="340"/>
      <c r="R182" t="str">
        <f t="shared" si="13"/>
        <v/>
      </c>
    </row>
    <row r="183" spans="3:18">
      <c r="C183" s="340"/>
      <c r="D183" s="340"/>
      <c r="E183" s="340"/>
      <c r="F183" s="340"/>
      <c r="G183" s="340"/>
      <c r="R183" t="str">
        <f t="shared" si="13"/>
        <v/>
      </c>
    </row>
    <row r="184" spans="3:18">
      <c r="C184" s="340"/>
      <c r="D184" s="340"/>
      <c r="E184" s="340"/>
      <c r="F184" s="340"/>
      <c r="G184" s="340"/>
      <c r="R184" t="str">
        <f t="shared" si="13"/>
        <v/>
      </c>
    </row>
    <row r="185" spans="3:18">
      <c r="C185" s="340"/>
      <c r="D185" s="340"/>
      <c r="E185" s="340"/>
      <c r="F185" s="340"/>
      <c r="G185" s="340"/>
      <c r="R185" t="str">
        <f t="shared" si="13"/>
        <v/>
      </c>
    </row>
    <row r="186" spans="3:18">
      <c r="C186" s="340"/>
      <c r="D186" s="340"/>
      <c r="E186" s="340"/>
      <c r="F186" s="340"/>
      <c r="G186" s="340"/>
      <c r="R186" t="str">
        <f t="shared" si="13"/>
        <v/>
      </c>
    </row>
    <row r="187" spans="3:18">
      <c r="C187" s="340"/>
      <c r="D187" s="340"/>
      <c r="E187" s="340"/>
      <c r="F187" s="340"/>
      <c r="G187" s="340"/>
      <c r="R187" t="str">
        <f t="shared" si="13"/>
        <v/>
      </c>
    </row>
    <row r="188" spans="3:18">
      <c r="C188" s="340"/>
      <c r="D188" s="340"/>
      <c r="E188" s="340"/>
      <c r="F188" s="340"/>
      <c r="G188" s="340"/>
      <c r="R188" t="str">
        <f t="shared" si="13"/>
        <v/>
      </c>
    </row>
    <row r="189" spans="3:18">
      <c r="C189" s="340"/>
      <c r="D189" s="340"/>
      <c r="E189" s="340"/>
      <c r="F189" s="340"/>
      <c r="G189" s="340"/>
      <c r="R189" t="str">
        <f t="shared" si="13"/>
        <v/>
      </c>
    </row>
    <row r="190" spans="3:18">
      <c r="C190" s="340"/>
      <c r="D190" s="340"/>
      <c r="E190" s="340"/>
      <c r="F190" s="340"/>
      <c r="G190" s="340"/>
      <c r="R190" t="str">
        <f t="shared" si="13"/>
        <v/>
      </c>
    </row>
    <row r="191" spans="3:18">
      <c r="C191" s="340"/>
      <c r="D191" s="340"/>
      <c r="E191" s="340"/>
      <c r="F191" s="340"/>
      <c r="G191" s="340"/>
      <c r="R191" t="str">
        <f t="shared" si="13"/>
        <v/>
      </c>
    </row>
    <row r="192" spans="3:18">
      <c r="C192" s="340"/>
      <c r="D192" s="340"/>
      <c r="E192" s="340"/>
      <c r="F192" s="340"/>
      <c r="G192" s="340"/>
      <c r="R192" t="str">
        <f t="shared" si="13"/>
        <v/>
      </c>
    </row>
    <row r="193" spans="3:18">
      <c r="C193" s="340"/>
      <c r="D193" s="340"/>
      <c r="E193" s="340"/>
      <c r="F193" s="340"/>
      <c r="G193" s="340"/>
      <c r="R193" t="str">
        <f t="shared" si="13"/>
        <v/>
      </c>
    </row>
    <row r="194" spans="3:18">
      <c r="C194" s="340"/>
      <c r="D194" s="340"/>
      <c r="E194" s="340"/>
      <c r="F194" s="340"/>
      <c r="G194" s="340"/>
      <c r="R194" t="str">
        <f t="shared" si="13"/>
        <v/>
      </c>
    </row>
    <row r="195" spans="3:18">
      <c r="C195" s="340"/>
      <c r="D195" s="340"/>
      <c r="E195" s="340"/>
      <c r="F195" s="340"/>
      <c r="G195" s="340"/>
      <c r="R195" t="str">
        <f t="shared" si="13"/>
        <v/>
      </c>
    </row>
    <row r="196" spans="3:18">
      <c r="C196" s="340"/>
      <c r="D196" s="340"/>
      <c r="E196" s="340"/>
      <c r="F196" s="340"/>
      <c r="G196" s="340"/>
      <c r="R196" t="str">
        <f t="shared" si="13"/>
        <v/>
      </c>
    </row>
    <row r="197" spans="3:18">
      <c r="C197" s="340"/>
      <c r="D197" s="340"/>
      <c r="E197" s="340"/>
      <c r="F197" s="340"/>
      <c r="G197" s="340"/>
      <c r="R197" t="str">
        <f t="shared" si="13"/>
        <v/>
      </c>
    </row>
    <row r="198" spans="3:18">
      <c r="C198" s="340"/>
      <c r="D198" s="340"/>
      <c r="E198" s="340"/>
      <c r="F198" s="340"/>
      <c r="G198" s="340"/>
      <c r="R198" t="str">
        <f t="shared" si="13"/>
        <v/>
      </c>
    </row>
    <row r="199" spans="3:18">
      <c r="C199" s="340"/>
      <c r="D199" s="340"/>
      <c r="E199" s="340"/>
      <c r="F199" s="340"/>
      <c r="G199" s="340"/>
      <c r="R199" t="str">
        <f t="shared" si="13"/>
        <v/>
      </c>
    </row>
    <row r="200" spans="3:18">
      <c r="C200" s="340"/>
      <c r="D200" s="340"/>
      <c r="E200" s="340"/>
      <c r="F200" s="340"/>
      <c r="G200" s="340"/>
      <c r="R200" t="str">
        <f t="shared" si="13"/>
        <v/>
      </c>
    </row>
    <row r="201" spans="3:18">
      <c r="C201" s="340"/>
      <c r="D201" s="340"/>
      <c r="E201" s="340"/>
      <c r="F201" s="340"/>
      <c r="G201" s="340"/>
      <c r="R201" t="str">
        <f t="shared" si="13"/>
        <v/>
      </c>
    </row>
    <row r="202" spans="3:18">
      <c r="C202" s="340"/>
      <c r="D202" s="340"/>
      <c r="E202" s="340"/>
      <c r="F202" s="340"/>
      <c r="G202" s="340"/>
      <c r="R202" t="str">
        <f t="shared" si="13"/>
        <v/>
      </c>
    </row>
    <row r="203" spans="3:18">
      <c r="C203" s="340"/>
      <c r="D203" s="340"/>
      <c r="E203" s="340"/>
      <c r="F203" s="340"/>
      <c r="G203" s="340"/>
      <c r="R203" t="str">
        <f t="shared" si="13"/>
        <v/>
      </c>
    </row>
    <row r="204" spans="3:18">
      <c r="C204" s="340"/>
      <c r="D204" s="340"/>
      <c r="E204" s="340"/>
      <c r="F204" s="340"/>
      <c r="G204" s="340"/>
      <c r="R204" t="str">
        <f t="shared" si="13"/>
        <v/>
      </c>
    </row>
    <row r="205" spans="3:18">
      <c r="C205" s="340"/>
      <c r="D205" s="340"/>
      <c r="E205" s="340"/>
      <c r="F205" s="340"/>
      <c r="G205" s="340"/>
      <c r="R205" t="str">
        <f t="shared" si="13"/>
        <v/>
      </c>
    </row>
    <row r="206" spans="3:18">
      <c r="C206" s="340"/>
      <c r="D206" s="340"/>
      <c r="E206" s="340"/>
      <c r="F206" s="340"/>
      <c r="G206" s="340"/>
      <c r="R206" t="str">
        <f t="shared" si="13"/>
        <v/>
      </c>
    </row>
    <row r="207" spans="3:18">
      <c r="C207" s="340"/>
      <c r="D207" s="340"/>
      <c r="E207" s="340"/>
      <c r="F207" s="340"/>
      <c r="G207" s="340"/>
      <c r="R207" t="str">
        <f t="shared" si="13"/>
        <v/>
      </c>
    </row>
    <row r="208" spans="3:18">
      <c r="C208" s="340"/>
      <c r="D208" s="340"/>
      <c r="E208" s="340"/>
      <c r="F208" s="340"/>
      <c r="G208" s="340"/>
      <c r="R208" t="str">
        <f t="shared" si="13"/>
        <v/>
      </c>
    </row>
    <row r="209" spans="3:18">
      <c r="C209" s="340"/>
      <c r="D209" s="340"/>
      <c r="E209" s="340"/>
      <c r="F209" s="340"/>
      <c r="G209" s="340"/>
      <c r="R209" t="str">
        <f t="shared" ref="R209:R240" si="14">IF(AND(N212="○",N212=P209),1,"")</f>
        <v/>
      </c>
    </row>
    <row r="210" spans="3:18">
      <c r="C210" s="340"/>
      <c r="D210" s="340"/>
      <c r="E210" s="340"/>
      <c r="F210" s="340"/>
      <c r="G210" s="340"/>
      <c r="R210" t="str">
        <f t="shared" si="14"/>
        <v/>
      </c>
    </row>
    <row r="211" spans="3:18">
      <c r="C211" s="340"/>
      <c r="D211" s="340"/>
      <c r="E211" s="340"/>
      <c r="F211" s="340"/>
      <c r="G211" s="340"/>
      <c r="R211" t="str">
        <f t="shared" si="14"/>
        <v/>
      </c>
    </row>
    <row r="212" spans="3:18">
      <c r="C212" s="340"/>
      <c r="D212" s="340"/>
      <c r="E212" s="340"/>
      <c r="F212" s="340"/>
      <c r="G212" s="340"/>
      <c r="R212" t="str">
        <f t="shared" si="14"/>
        <v/>
      </c>
    </row>
    <row r="213" spans="3:18">
      <c r="C213" s="340"/>
      <c r="D213" s="340"/>
      <c r="E213" s="340"/>
      <c r="F213" s="340"/>
      <c r="G213" s="340"/>
      <c r="R213" t="str">
        <f t="shared" si="14"/>
        <v/>
      </c>
    </row>
    <row r="214" spans="3:18">
      <c r="C214" s="340"/>
      <c r="D214" s="340"/>
      <c r="E214" s="340"/>
      <c r="F214" s="340"/>
      <c r="G214" s="340"/>
      <c r="R214" t="str">
        <f t="shared" si="14"/>
        <v/>
      </c>
    </row>
    <row r="215" spans="3:18">
      <c r="C215" s="340"/>
      <c r="D215" s="340"/>
      <c r="E215" s="340"/>
      <c r="F215" s="340"/>
      <c r="G215" s="340"/>
      <c r="R215" t="str">
        <f t="shared" si="14"/>
        <v/>
      </c>
    </row>
    <row r="216" spans="3:18">
      <c r="C216" s="340"/>
      <c r="D216" s="340"/>
      <c r="E216" s="340"/>
      <c r="F216" s="340"/>
      <c r="G216" s="340"/>
      <c r="R216" t="str">
        <f t="shared" si="14"/>
        <v/>
      </c>
    </row>
    <row r="217" spans="3:18">
      <c r="C217" s="340"/>
      <c r="D217" s="340"/>
      <c r="E217" s="340"/>
      <c r="F217" s="340"/>
      <c r="G217" s="340"/>
      <c r="R217" t="str">
        <f t="shared" si="14"/>
        <v/>
      </c>
    </row>
    <row r="218" spans="3:18">
      <c r="C218" s="340"/>
      <c r="D218" s="340"/>
      <c r="E218" s="340"/>
      <c r="F218" s="340"/>
      <c r="G218" s="340"/>
      <c r="R218" t="str">
        <f t="shared" si="14"/>
        <v/>
      </c>
    </row>
    <row r="219" spans="3:18">
      <c r="C219" s="340"/>
      <c r="D219" s="340"/>
      <c r="E219" s="340"/>
      <c r="F219" s="340"/>
      <c r="G219" s="340"/>
      <c r="R219" t="str">
        <f t="shared" si="14"/>
        <v/>
      </c>
    </row>
    <row r="220" spans="3:18">
      <c r="C220" s="340"/>
      <c r="D220" s="340"/>
      <c r="E220" s="340"/>
      <c r="F220" s="340"/>
      <c r="G220" s="340"/>
      <c r="R220" t="str">
        <f t="shared" si="14"/>
        <v/>
      </c>
    </row>
    <row r="221" spans="3:18">
      <c r="C221" s="340"/>
      <c r="D221" s="340"/>
      <c r="E221" s="340"/>
      <c r="F221" s="340"/>
      <c r="G221" s="340"/>
      <c r="R221" t="str">
        <f t="shared" si="14"/>
        <v/>
      </c>
    </row>
    <row r="222" spans="3:18">
      <c r="C222" s="340"/>
      <c r="D222" s="340"/>
      <c r="E222" s="340"/>
      <c r="F222" s="340"/>
      <c r="G222" s="340"/>
      <c r="R222" t="str">
        <f t="shared" si="14"/>
        <v/>
      </c>
    </row>
    <row r="223" spans="3:18">
      <c r="C223" s="340"/>
      <c r="D223" s="340"/>
      <c r="E223" s="340"/>
      <c r="F223" s="340"/>
      <c r="G223" s="340"/>
      <c r="R223" t="str">
        <f t="shared" si="14"/>
        <v/>
      </c>
    </row>
    <row r="224" spans="3:18">
      <c r="C224" s="340"/>
      <c r="D224" s="340"/>
      <c r="E224" s="340"/>
      <c r="F224" s="340"/>
      <c r="G224" s="340"/>
      <c r="R224" t="str">
        <f t="shared" si="14"/>
        <v/>
      </c>
    </row>
    <row r="225" spans="3:18">
      <c r="C225" s="340"/>
      <c r="D225" s="340"/>
      <c r="E225" s="340"/>
      <c r="F225" s="340"/>
      <c r="G225" s="340"/>
      <c r="R225" t="str">
        <f t="shared" si="14"/>
        <v/>
      </c>
    </row>
    <row r="226" spans="3:18">
      <c r="C226" s="340"/>
      <c r="D226" s="340"/>
      <c r="E226" s="340"/>
      <c r="F226" s="340"/>
      <c r="G226" s="340"/>
      <c r="R226" t="str">
        <f t="shared" si="14"/>
        <v/>
      </c>
    </row>
    <row r="227" spans="3:18">
      <c r="C227" s="340"/>
      <c r="D227" s="340"/>
      <c r="E227" s="340"/>
      <c r="F227" s="340"/>
      <c r="G227" s="340"/>
      <c r="R227" t="str">
        <f t="shared" si="14"/>
        <v/>
      </c>
    </row>
    <row r="228" spans="3:18">
      <c r="C228" s="340"/>
      <c r="D228" s="340"/>
      <c r="E228" s="340"/>
      <c r="F228" s="340"/>
      <c r="G228" s="340"/>
      <c r="R228" t="str">
        <f t="shared" si="14"/>
        <v/>
      </c>
    </row>
    <row r="229" spans="3:18">
      <c r="C229" s="340"/>
      <c r="D229" s="340"/>
      <c r="E229" s="340"/>
      <c r="F229" s="340"/>
      <c r="G229" s="340"/>
      <c r="R229" t="str">
        <f t="shared" si="14"/>
        <v/>
      </c>
    </row>
    <row r="230" spans="3:18">
      <c r="C230" s="340"/>
      <c r="D230" s="340"/>
      <c r="E230" s="340"/>
      <c r="F230" s="340"/>
      <c r="G230" s="340"/>
      <c r="R230" t="str">
        <f t="shared" si="14"/>
        <v/>
      </c>
    </row>
    <row r="231" spans="3:18">
      <c r="C231" s="340"/>
      <c r="D231" s="340"/>
      <c r="E231" s="340"/>
      <c r="F231" s="340"/>
      <c r="G231" s="340"/>
      <c r="R231" t="str">
        <f t="shared" si="14"/>
        <v/>
      </c>
    </row>
    <row r="232" spans="3:18">
      <c r="C232" s="340"/>
      <c r="D232" s="340"/>
      <c r="E232" s="340"/>
      <c r="F232" s="340"/>
      <c r="G232" s="340"/>
      <c r="R232" t="str">
        <f t="shared" si="14"/>
        <v/>
      </c>
    </row>
    <row r="233" spans="3:18">
      <c r="C233" s="340"/>
      <c r="D233" s="340"/>
      <c r="E233" s="340"/>
      <c r="F233" s="340"/>
      <c r="G233" s="340"/>
      <c r="R233" t="str">
        <f t="shared" si="14"/>
        <v/>
      </c>
    </row>
    <row r="234" spans="3:18">
      <c r="C234" s="340"/>
      <c r="D234" s="340"/>
      <c r="E234" s="340"/>
      <c r="F234" s="340"/>
      <c r="G234" s="340"/>
      <c r="R234" t="str">
        <f t="shared" si="14"/>
        <v/>
      </c>
    </row>
    <row r="235" spans="3:18">
      <c r="C235" s="340"/>
      <c r="D235" s="340"/>
      <c r="E235" s="340"/>
      <c r="F235" s="340"/>
      <c r="G235" s="340"/>
      <c r="R235" t="str">
        <f t="shared" si="14"/>
        <v/>
      </c>
    </row>
    <row r="236" spans="3:18">
      <c r="C236" s="340"/>
      <c r="D236" s="340"/>
      <c r="E236" s="340"/>
      <c r="F236" s="340"/>
      <c r="G236" s="340"/>
      <c r="R236" t="str">
        <f t="shared" si="14"/>
        <v/>
      </c>
    </row>
    <row r="237" spans="3:18">
      <c r="C237" s="340"/>
      <c r="D237" s="340"/>
      <c r="E237" s="340"/>
      <c r="F237" s="340"/>
      <c r="G237" s="340"/>
      <c r="R237" t="str">
        <f t="shared" si="14"/>
        <v/>
      </c>
    </row>
    <row r="238" spans="3:18">
      <c r="C238" s="340"/>
      <c r="D238" s="340"/>
      <c r="E238" s="340"/>
      <c r="F238" s="340"/>
      <c r="G238" s="340"/>
      <c r="R238" t="str">
        <f t="shared" si="14"/>
        <v/>
      </c>
    </row>
    <row r="239" spans="3:18">
      <c r="C239" s="340"/>
      <c r="D239" s="340"/>
      <c r="E239" s="340"/>
      <c r="F239" s="340"/>
      <c r="G239" s="340"/>
      <c r="R239" t="str">
        <f t="shared" si="14"/>
        <v/>
      </c>
    </row>
    <row r="240" spans="3:18">
      <c r="C240" s="340"/>
      <c r="D240" s="340"/>
      <c r="E240" s="340"/>
      <c r="F240" s="340"/>
      <c r="G240" s="340"/>
      <c r="R240" t="str">
        <f t="shared" si="14"/>
        <v/>
      </c>
    </row>
    <row r="241" spans="3:18">
      <c r="C241" s="340"/>
      <c r="D241" s="340"/>
      <c r="E241" s="340"/>
      <c r="F241" s="340"/>
      <c r="G241" s="340"/>
      <c r="R241" t="str">
        <f t="shared" ref="R241:R272" si="15">IF(AND(N244="○",N244=P241),1,"")</f>
        <v/>
      </c>
    </row>
    <row r="242" spans="3:18">
      <c r="C242" s="340"/>
      <c r="D242" s="340"/>
      <c r="E242" s="340"/>
      <c r="F242" s="340"/>
      <c r="G242" s="340"/>
      <c r="R242" t="str">
        <f t="shared" si="15"/>
        <v/>
      </c>
    </row>
    <row r="243" spans="3:18">
      <c r="C243" s="340"/>
      <c r="D243" s="340"/>
      <c r="E243" s="340"/>
      <c r="F243" s="340"/>
      <c r="G243" s="340"/>
      <c r="R243" t="str">
        <f t="shared" si="15"/>
        <v/>
      </c>
    </row>
    <row r="244" spans="3:18">
      <c r="C244" s="340"/>
      <c r="D244" s="340"/>
      <c r="E244" s="340"/>
      <c r="F244" s="340"/>
      <c r="G244" s="340"/>
      <c r="R244" t="str">
        <f t="shared" si="15"/>
        <v/>
      </c>
    </row>
    <row r="245" spans="3:18">
      <c r="C245" s="340"/>
      <c r="D245" s="340"/>
      <c r="E245" s="340"/>
      <c r="F245" s="340"/>
      <c r="G245" s="340"/>
      <c r="R245" t="str">
        <f t="shared" si="15"/>
        <v/>
      </c>
    </row>
    <row r="246" spans="3:18">
      <c r="C246" s="340"/>
      <c r="D246" s="340"/>
      <c r="E246" s="340"/>
      <c r="F246" s="340"/>
      <c r="G246" s="340"/>
      <c r="R246" t="str">
        <f t="shared" si="15"/>
        <v/>
      </c>
    </row>
    <row r="247" spans="3:18">
      <c r="C247" s="340"/>
      <c r="D247" s="340"/>
      <c r="E247" s="340"/>
      <c r="F247" s="340"/>
      <c r="G247" s="340"/>
      <c r="R247" t="str">
        <f t="shared" si="15"/>
        <v/>
      </c>
    </row>
    <row r="248" spans="3:18">
      <c r="C248" s="340"/>
      <c r="D248" s="340"/>
      <c r="E248" s="340"/>
      <c r="F248" s="340"/>
      <c r="G248" s="340"/>
      <c r="R248" t="str">
        <f t="shared" si="15"/>
        <v/>
      </c>
    </row>
    <row r="249" spans="3:18">
      <c r="C249" s="340"/>
      <c r="D249" s="340"/>
      <c r="E249" s="340"/>
      <c r="F249" s="340"/>
      <c r="G249" s="340"/>
      <c r="R249" t="str">
        <f t="shared" si="15"/>
        <v/>
      </c>
    </row>
    <row r="250" spans="3:18">
      <c r="C250" s="340"/>
      <c r="D250" s="340"/>
      <c r="E250" s="340"/>
      <c r="F250" s="340"/>
      <c r="G250" s="340"/>
      <c r="R250" t="str">
        <f t="shared" si="15"/>
        <v/>
      </c>
    </row>
    <row r="251" spans="3:18">
      <c r="C251" s="340"/>
      <c r="D251" s="340"/>
      <c r="E251" s="340"/>
      <c r="F251" s="340"/>
      <c r="G251" s="340"/>
      <c r="R251" t="str">
        <f t="shared" si="15"/>
        <v/>
      </c>
    </row>
    <row r="252" spans="3:18">
      <c r="C252" s="340"/>
      <c r="D252" s="340"/>
      <c r="E252" s="340"/>
      <c r="F252" s="340"/>
      <c r="G252" s="340"/>
      <c r="R252" t="str">
        <f t="shared" si="15"/>
        <v/>
      </c>
    </row>
    <row r="253" spans="3:18">
      <c r="C253" s="340"/>
      <c r="D253" s="340"/>
      <c r="E253" s="340"/>
      <c r="F253" s="340"/>
      <c r="G253" s="340"/>
      <c r="R253" t="str">
        <f t="shared" si="15"/>
        <v/>
      </c>
    </row>
    <row r="254" spans="3:18">
      <c r="C254" s="340"/>
      <c r="D254" s="340"/>
      <c r="E254" s="340"/>
      <c r="F254" s="340"/>
      <c r="G254" s="340"/>
      <c r="R254" t="str">
        <f t="shared" si="15"/>
        <v/>
      </c>
    </row>
    <row r="255" spans="3:18">
      <c r="C255" s="340"/>
      <c r="D255" s="340"/>
      <c r="E255" s="340"/>
      <c r="F255" s="340"/>
      <c r="G255" s="340"/>
      <c r="R255" t="str">
        <f t="shared" si="15"/>
        <v/>
      </c>
    </row>
    <row r="256" spans="3:18">
      <c r="C256" s="340"/>
      <c r="D256" s="340"/>
      <c r="E256" s="340"/>
      <c r="F256" s="340"/>
      <c r="G256" s="340"/>
      <c r="R256" t="str">
        <f t="shared" si="15"/>
        <v/>
      </c>
    </row>
    <row r="257" spans="3:18">
      <c r="C257" s="340"/>
      <c r="D257" s="340"/>
      <c r="E257" s="340"/>
      <c r="F257" s="340"/>
      <c r="G257" s="340"/>
      <c r="R257" t="str">
        <f t="shared" si="15"/>
        <v/>
      </c>
    </row>
    <row r="258" spans="3:18">
      <c r="C258" s="340"/>
      <c r="D258" s="340"/>
      <c r="E258" s="340"/>
      <c r="F258" s="340"/>
      <c r="G258" s="340"/>
      <c r="R258" t="str">
        <f t="shared" si="15"/>
        <v/>
      </c>
    </row>
    <row r="259" spans="3:18">
      <c r="C259" s="340"/>
      <c r="D259" s="340"/>
      <c r="E259" s="340"/>
      <c r="F259" s="340"/>
      <c r="G259" s="340"/>
      <c r="R259" t="str">
        <f t="shared" si="15"/>
        <v/>
      </c>
    </row>
    <row r="260" spans="3:18">
      <c r="C260" s="340"/>
      <c r="D260" s="340"/>
      <c r="E260" s="340"/>
      <c r="F260" s="340"/>
      <c r="G260" s="340"/>
      <c r="R260" t="str">
        <f t="shared" si="15"/>
        <v/>
      </c>
    </row>
    <row r="261" spans="3:18">
      <c r="C261" s="340"/>
      <c r="D261" s="340"/>
      <c r="E261" s="340"/>
      <c r="F261" s="340"/>
      <c r="G261" s="340"/>
      <c r="R261" t="str">
        <f t="shared" si="15"/>
        <v/>
      </c>
    </row>
    <row r="262" spans="3:18">
      <c r="C262" s="340"/>
      <c r="D262" s="340"/>
      <c r="E262" s="340"/>
      <c r="F262" s="340"/>
      <c r="G262" s="340"/>
      <c r="R262" t="str">
        <f t="shared" si="15"/>
        <v/>
      </c>
    </row>
    <row r="263" spans="3:18">
      <c r="C263" s="340"/>
      <c r="D263" s="340"/>
      <c r="E263" s="340"/>
      <c r="F263" s="340"/>
      <c r="G263" s="340"/>
      <c r="R263" t="str">
        <f t="shared" si="15"/>
        <v/>
      </c>
    </row>
    <row r="264" spans="3:18">
      <c r="C264" s="340"/>
      <c r="D264" s="340"/>
      <c r="E264" s="340"/>
      <c r="F264" s="340"/>
      <c r="G264" s="340"/>
      <c r="R264" t="str">
        <f t="shared" si="15"/>
        <v/>
      </c>
    </row>
    <row r="265" spans="3:18">
      <c r="C265" s="340"/>
      <c r="D265" s="340"/>
      <c r="E265" s="340"/>
      <c r="F265" s="340"/>
      <c r="G265" s="340"/>
      <c r="R265" t="str">
        <f t="shared" si="15"/>
        <v/>
      </c>
    </row>
    <row r="266" spans="3:18">
      <c r="C266" s="340"/>
      <c r="D266" s="340"/>
      <c r="E266" s="340"/>
      <c r="F266" s="340"/>
      <c r="G266" s="340"/>
      <c r="R266" t="str">
        <f t="shared" si="15"/>
        <v/>
      </c>
    </row>
    <row r="267" spans="3:18">
      <c r="C267" s="340"/>
      <c r="D267" s="340"/>
      <c r="E267" s="340"/>
      <c r="F267" s="340"/>
      <c r="G267" s="340"/>
      <c r="R267" t="str">
        <f t="shared" si="15"/>
        <v/>
      </c>
    </row>
    <row r="268" spans="3:18">
      <c r="C268" s="340"/>
      <c r="D268" s="340"/>
      <c r="E268" s="340"/>
      <c r="F268" s="340"/>
      <c r="G268" s="340"/>
      <c r="R268" t="str">
        <f t="shared" si="15"/>
        <v/>
      </c>
    </row>
    <row r="269" spans="3:18">
      <c r="C269" s="340"/>
      <c r="D269" s="340"/>
      <c r="E269" s="340"/>
      <c r="F269" s="340"/>
      <c r="G269" s="340"/>
      <c r="R269" t="str">
        <f t="shared" si="15"/>
        <v/>
      </c>
    </row>
    <row r="270" spans="3:18">
      <c r="C270" s="340"/>
      <c r="D270" s="340"/>
      <c r="E270" s="340"/>
      <c r="F270" s="340"/>
      <c r="G270" s="340"/>
      <c r="R270" t="str">
        <f t="shared" si="15"/>
        <v/>
      </c>
    </row>
    <row r="271" spans="3:18">
      <c r="C271" s="340"/>
      <c r="D271" s="340"/>
      <c r="E271" s="340"/>
      <c r="F271" s="340"/>
      <c r="G271" s="340"/>
      <c r="R271" t="str">
        <f t="shared" si="15"/>
        <v/>
      </c>
    </row>
    <row r="272" spans="3:18">
      <c r="C272" s="340"/>
      <c r="D272" s="340"/>
      <c r="E272" s="340"/>
      <c r="F272" s="340"/>
      <c r="G272" s="340"/>
      <c r="R272" t="str">
        <f t="shared" si="15"/>
        <v/>
      </c>
    </row>
    <row r="273" spans="3:18">
      <c r="C273" s="340"/>
      <c r="D273" s="340"/>
      <c r="E273" s="340"/>
      <c r="F273" s="340"/>
      <c r="G273" s="340"/>
      <c r="R273" t="str">
        <f t="shared" ref="R273:R280" si="16">IF(AND(N276="○",N276=P273),1,"")</f>
        <v/>
      </c>
    </row>
    <row r="274" spans="3:18">
      <c r="C274" s="340"/>
      <c r="D274" s="340"/>
      <c r="E274" s="340"/>
      <c r="F274" s="340"/>
      <c r="G274" s="340"/>
      <c r="R274" t="str">
        <f t="shared" si="16"/>
        <v/>
      </c>
    </row>
    <row r="275" spans="3:18">
      <c r="C275" s="340"/>
      <c r="D275" s="340"/>
      <c r="E275" s="340"/>
      <c r="F275" s="340"/>
      <c r="G275" s="340"/>
      <c r="R275" t="str">
        <f t="shared" si="16"/>
        <v/>
      </c>
    </row>
    <row r="276" spans="3:18">
      <c r="C276" s="340"/>
      <c r="D276" s="340"/>
      <c r="E276" s="340"/>
      <c r="F276" s="340"/>
      <c r="G276" s="340"/>
      <c r="R276" t="str">
        <f t="shared" si="16"/>
        <v/>
      </c>
    </row>
    <row r="277" spans="3:18">
      <c r="C277" s="340"/>
      <c r="D277" s="340"/>
      <c r="E277" s="340"/>
      <c r="F277" s="340"/>
      <c r="G277" s="340"/>
      <c r="R277" t="str">
        <f t="shared" si="16"/>
        <v/>
      </c>
    </row>
    <row r="278" spans="3:18">
      <c r="C278" s="340"/>
      <c r="D278" s="340"/>
      <c r="E278" s="340"/>
      <c r="F278" s="340"/>
      <c r="G278" s="340"/>
      <c r="R278" t="str">
        <f t="shared" si="16"/>
        <v/>
      </c>
    </row>
    <row r="279" spans="3:18">
      <c r="C279" s="340"/>
      <c r="D279" s="340"/>
      <c r="E279" s="340"/>
      <c r="F279" s="340"/>
      <c r="G279" s="340"/>
      <c r="R279" t="str">
        <f t="shared" si="16"/>
        <v/>
      </c>
    </row>
    <row r="280" spans="3:18">
      <c r="C280" s="340"/>
      <c r="D280" s="340"/>
      <c r="E280" s="340"/>
      <c r="F280" s="340"/>
      <c r="G280" s="340"/>
      <c r="R280" t="str">
        <f t="shared" si="16"/>
        <v/>
      </c>
    </row>
    <row r="281" spans="3:18">
      <c r="C281" s="340"/>
      <c r="D281" s="340"/>
      <c r="E281" s="340"/>
      <c r="F281" s="340"/>
      <c r="G281" s="340"/>
    </row>
    <row r="282" spans="3:18">
      <c r="C282" s="340"/>
      <c r="D282" s="340"/>
      <c r="E282" s="340"/>
      <c r="F282" s="340"/>
      <c r="G282" s="340"/>
    </row>
  </sheetData>
  <sheetProtection algorithmName="SHA-512" hashValue="laJHGNqRGd70w3TcZJqBU09YwHTV65yeH+23LXlcrmhnCf/UUotdH9VNPid5NEC4uhnfx8EocxnVHNbY9JV4Pw==" saltValue="gt1JqMFj4G8E4uzrPl96yg==" spinCount="100000" sheet="1" formatRows="0" insertRows="0" deleteRows="0" sort="0" autoFilter="0"/>
  <autoFilter ref="D10:D110" xr:uid="{55512DE5-1FA0-4501-A541-C7789F99C385}"/>
  <dataConsolidate/>
  <mergeCells count="125">
    <mergeCell ref="R94:AB94"/>
    <mergeCell ref="R95:AB95"/>
    <mergeCell ref="R96:AB96"/>
    <mergeCell ref="R97:AB97"/>
    <mergeCell ref="R98:AB98"/>
    <mergeCell ref="R89:AB89"/>
    <mergeCell ref="R90:AB90"/>
    <mergeCell ref="R91:AB91"/>
    <mergeCell ref="R92:AB92"/>
    <mergeCell ref="R93:AB93"/>
    <mergeCell ref="R109:AB109"/>
    <mergeCell ref="R110:AB110"/>
    <mergeCell ref="R104:AB104"/>
    <mergeCell ref="R105:AB105"/>
    <mergeCell ref="R106:AB106"/>
    <mergeCell ref="R107:AB107"/>
    <mergeCell ref="R108:AB108"/>
    <mergeCell ref="R99:AB99"/>
    <mergeCell ref="R100:AB100"/>
    <mergeCell ref="R101:AB101"/>
    <mergeCell ref="R102:AB102"/>
    <mergeCell ref="R103:AB103"/>
    <mergeCell ref="R85:AB85"/>
    <mergeCell ref="R86:AB86"/>
    <mergeCell ref="R87:AB87"/>
    <mergeCell ref="R88:AB88"/>
    <mergeCell ref="R79:AB79"/>
    <mergeCell ref="R80:AB80"/>
    <mergeCell ref="R81:AB81"/>
    <mergeCell ref="R82:AB82"/>
    <mergeCell ref="R83:AB83"/>
    <mergeCell ref="R84:AB84"/>
    <mergeCell ref="R74:AB74"/>
    <mergeCell ref="R75:AB75"/>
    <mergeCell ref="R76:AB76"/>
    <mergeCell ref="R77:AB77"/>
    <mergeCell ref="R78:AB78"/>
    <mergeCell ref="R69:AB69"/>
    <mergeCell ref="R70:AB70"/>
    <mergeCell ref="R71:AB71"/>
    <mergeCell ref="R72:AB72"/>
    <mergeCell ref="R73:AB73"/>
    <mergeCell ref="R64:AB64"/>
    <mergeCell ref="R65:AB65"/>
    <mergeCell ref="R66:AB66"/>
    <mergeCell ref="R67:AB67"/>
    <mergeCell ref="R68:AB68"/>
    <mergeCell ref="R59:AB59"/>
    <mergeCell ref="R60:AB60"/>
    <mergeCell ref="R61:AB61"/>
    <mergeCell ref="R62:AB62"/>
    <mergeCell ref="R63:AB63"/>
    <mergeCell ref="R54:AB54"/>
    <mergeCell ref="R55:AB55"/>
    <mergeCell ref="R56:AB56"/>
    <mergeCell ref="R57:AB57"/>
    <mergeCell ref="R58:AB58"/>
    <mergeCell ref="R49:AB49"/>
    <mergeCell ref="R50:AB50"/>
    <mergeCell ref="R51:AB51"/>
    <mergeCell ref="R52:AB52"/>
    <mergeCell ref="R53:AB53"/>
    <mergeCell ref="R44:AB44"/>
    <mergeCell ref="R45:AB45"/>
    <mergeCell ref="R46:AB46"/>
    <mergeCell ref="R47:AB47"/>
    <mergeCell ref="R48:AB48"/>
    <mergeCell ref="R39:AB39"/>
    <mergeCell ref="R40:AB40"/>
    <mergeCell ref="R41:AB41"/>
    <mergeCell ref="R42:AB42"/>
    <mergeCell ref="R43:AB43"/>
    <mergeCell ref="R34:AB34"/>
    <mergeCell ref="R35:AB35"/>
    <mergeCell ref="R36:AB36"/>
    <mergeCell ref="R37:AB37"/>
    <mergeCell ref="R38:AB38"/>
    <mergeCell ref="R29:AB29"/>
    <mergeCell ref="R30:AB30"/>
    <mergeCell ref="R31:AB31"/>
    <mergeCell ref="R32:AB32"/>
    <mergeCell ref="R33:AB33"/>
    <mergeCell ref="R24:AB24"/>
    <mergeCell ref="R25:AB25"/>
    <mergeCell ref="R26:AB26"/>
    <mergeCell ref="R27:AB27"/>
    <mergeCell ref="R28:AB28"/>
    <mergeCell ref="R19:AB19"/>
    <mergeCell ref="R20:AB20"/>
    <mergeCell ref="R21:AB21"/>
    <mergeCell ref="R22:AB22"/>
    <mergeCell ref="R23:AB23"/>
    <mergeCell ref="R14:AB14"/>
    <mergeCell ref="R15:AB15"/>
    <mergeCell ref="R16:AB16"/>
    <mergeCell ref="R17:AB17"/>
    <mergeCell ref="R18:AB18"/>
    <mergeCell ref="A2:J2"/>
    <mergeCell ref="R11:AB11"/>
    <mergeCell ref="R12:AB12"/>
    <mergeCell ref="R13:AB13"/>
    <mergeCell ref="L8:L10"/>
    <mergeCell ref="H8:H10"/>
    <mergeCell ref="G8:G10"/>
    <mergeCell ref="D8:E9"/>
    <mergeCell ref="A3:B3"/>
    <mergeCell ref="C3:F3"/>
    <mergeCell ref="A5:E5"/>
    <mergeCell ref="A8:A10"/>
    <mergeCell ref="B8:B10"/>
    <mergeCell ref="C8:C10"/>
    <mergeCell ref="F8:F10"/>
    <mergeCell ref="A6:E6"/>
    <mergeCell ref="L1:N1"/>
    <mergeCell ref="R8:AB8"/>
    <mergeCell ref="R9:AB9"/>
    <mergeCell ref="R10:AB10"/>
    <mergeCell ref="AE1:AI1"/>
    <mergeCell ref="AE2:AI3"/>
    <mergeCell ref="O1:P1"/>
    <mergeCell ref="I8:I10"/>
    <mergeCell ref="J8:J10"/>
    <mergeCell ref="K8:K10"/>
    <mergeCell ref="M8:P9"/>
    <mergeCell ref="H3:P6"/>
  </mergeCells>
  <phoneticPr fontId="8"/>
  <conditionalFormatting sqref="A3:Q110">
    <cfRule type="expression" dxfId="2" priority="1">
      <formula>$A$2&lt;&gt;""</formula>
    </cfRule>
  </conditionalFormatting>
  <conditionalFormatting sqref="M11:P111">
    <cfRule type="expression" dxfId="1" priority="4">
      <formula>$AD11=""</formula>
    </cfRule>
  </conditionalFormatting>
  <conditionalFormatting sqref="Q1:Z1">
    <cfRule type="expression" dxfId="0" priority="2">
      <formula>$AE$2&lt;&gt;"加算様式を指定権者に提出"</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1" manualBreakCount="1">
    <brk id="20" max="16"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C3" sqref="C3"/>
    </sheetView>
  </sheetViews>
  <sheetFormatPr defaultRowHeight="13.2"/>
  <cols>
    <col min="2" max="2" width="15.6640625" style="17" customWidth="1"/>
    <col min="3" max="3" width="6.6640625" customWidth="1"/>
    <col min="4" max="4" width="169.6640625" bestFit="1" customWidth="1"/>
  </cols>
  <sheetData>
    <row r="1" spans="1:4">
      <c r="A1" t="s">
        <v>2127</v>
      </c>
    </row>
    <row r="2" spans="1:4">
      <c r="B2" s="287" t="s">
        <v>39</v>
      </c>
      <c r="C2" s="670" t="s">
        <v>40</v>
      </c>
      <c r="D2" s="671"/>
    </row>
    <row r="3" spans="1:4" ht="30" customHeight="1">
      <c r="B3" s="669" t="s">
        <v>2111</v>
      </c>
      <c r="C3" s="320"/>
      <c r="D3" s="288" t="s">
        <v>41</v>
      </c>
    </row>
    <row r="4" spans="1:4" ht="30" customHeight="1">
      <c r="B4" s="669"/>
      <c r="C4" s="320"/>
      <c r="D4" s="288" t="s">
        <v>42</v>
      </c>
    </row>
    <row r="5" spans="1:4" ht="30" customHeight="1">
      <c r="B5" s="669"/>
      <c r="C5" s="320"/>
      <c r="D5" s="288" t="s">
        <v>2112</v>
      </c>
    </row>
    <row r="6" spans="1:4" ht="30" customHeight="1">
      <c r="B6" s="669"/>
      <c r="C6" s="320"/>
      <c r="D6" s="288" t="s">
        <v>43</v>
      </c>
    </row>
    <row r="7" spans="1:4" ht="30" customHeight="1">
      <c r="B7" s="669" t="s">
        <v>2113</v>
      </c>
      <c r="C7" s="320"/>
      <c r="D7" s="287" t="s">
        <v>2121</v>
      </c>
    </row>
    <row r="8" spans="1:4" ht="30" customHeight="1">
      <c r="B8" s="669"/>
      <c r="C8" s="320"/>
      <c r="D8" s="288" t="s">
        <v>2114</v>
      </c>
    </row>
    <row r="9" spans="1:4" ht="30" customHeight="1">
      <c r="B9" s="669"/>
      <c r="C9" s="320"/>
      <c r="D9" s="288" t="s">
        <v>2115</v>
      </c>
    </row>
    <row r="10" spans="1:4" ht="30" customHeight="1">
      <c r="B10" s="669"/>
      <c r="C10" s="320"/>
      <c r="D10" s="288" t="s">
        <v>44</v>
      </c>
    </row>
    <row r="11" spans="1:4" ht="30" customHeight="1">
      <c r="B11" s="669" t="s">
        <v>2110</v>
      </c>
      <c r="C11" s="320"/>
      <c r="D11" s="288" t="s">
        <v>45</v>
      </c>
    </row>
    <row r="12" spans="1:4" ht="30" customHeight="1">
      <c r="B12" s="669"/>
      <c r="C12" s="320"/>
      <c r="D12" s="288" t="s">
        <v>46</v>
      </c>
    </row>
    <row r="13" spans="1:4" ht="30" customHeight="1">
      <c r="B13" s="669"/>
      <c r="C13" s="320"/>
      <c r="D13" s="287" t="s">
        <v>2122</v>
      </c>
    </row>
    <row r="14" spans="1:4" ht="30" customHeight="1">
      <c r="B14" s="669"/>
      <c r="C14" s="320"/>
      <c r="D14" s="287" t="s">
        <v>47</v>
      </c>
    </row>
    <row r="15" spans="1:4" ht="30" customHeight="1">
      <c r="B15" s="669"/>
      <c r="C15" s="320"/>
      <c r="D15" s="288" t="s">
        <v>48</v>
      </c>
    </row>
    <row r="16" spans="1:4" ht="30" customHeight="1">
      <c r="B16" s="669" t="s">
        <v>2109</v>
      </c>
      <c r="C16" s="320"/>
      <c r="D16" s="288" t="s">
        <v>49</v>
      </c>
    </row>
    <row r="17" spans="2:4" ht="30" customHeight="1">
      <c r="B17" s="669"/>
      <c r="C17" s="320"/>
      <c r="D17" s="288" t="s">
        <v>50</v>
      </c>
    </row>
    <row r="18" spans="2:4" ht="30" customHeight="1">
      <c r="B18" s="669"/>
      <c r="C18" s="320"/>
      <c r="D18" s="288" t="s">
        <v>2118</v>
      </c>
    </row>
    <row r="19" spans="2:4" ht="30" customHeight="1">
      <c r="B19" s="669"/>
      <c r="C19" s="320"/>
      <c r="D19" s="288" t="s">
        <v>51</v>
      </c>
    </row>
    <row r="20" spans="2:4" ht="30" customHeight="1">
      <c r="B20" s="669" t="s">
        <v>2108</v>
      </c>
      <c r="C20" s="320"/>
      <c r="D20" s="288" t="s">
        <v>52</v>
      </c>
    </row>
    <row r="21" spans="2:4" ht="30" customHeight="1">
      <c r="B21" s="669"/>
      <c r="C21" s="320"/>
      <c r="D21" s="288" t="s">
        <v>2120</v>
      </c>
    </row>
    <row r="22" spans="2:4" ht="30" customHeight="1">
      <c r="B22" s="669"/>
      <c r="C22" s="320"/>
      <c r="D22" s="288" t="s">
        <v>53</v>
      </c>
    </row>
    <row r="23" spans="2:4" ht="30" customHeight="1">
      <c r="B23" s="669"/>
      <c r="C23" s="320"/>
      <c r="D23" s="288" t="s">
        <v>54</v>
      </c>
    </row>
    <row r="24" spans="2:4" ht="30" customHeight="1">
      <c r="B24" s="669"/>
      <c r="C24" s="320"/>
      <c r="D24" s="288" t="s">
        <v>2119</v>
      </c>
    </row>
    <row r="25" spans="2:4" ht="30" customHeight="1">
      <c r="B25" s="669"/>
      <c r="C25" s="320"/>
      <c r="D25" s="287" t="s">
        <v>2123</v>
      </c>
    </row>
    <row r="26" spans="2:4" ht="30" customHeight="1">
      <c r="B26" s="669"/>
      <c r="C26" s="320"/>
      <c r="D26" s="287" t="s">
        <v>2124</v>
      </c>
    </row>
    <row r="27" spans="2:4" ht="30" customHeight="1">
      <c r="B27" s="669" t="s">
        <v>2107</v>
      </c>
      <c r="C27" s="320"/>
      <c r="D27" s="288" t="s">
        <v>2117</v>
      </c>
    </row>
    <row r="28" spans="2:4" ht="30" customHeight="1">
      <c r="B28" s="669"/>
      <c r="C28" s="320"/>
      <c r="D28" s="288" t="s">
        <v>2116</v>
      </c>
    </row>
    <row r="29" spans="2:4" ht="30" customHeight="1">
      <c r="B29" s="669"/>
      <c r="C29" s="320"/>
      <c r="D29" s="288" t="s">
        <v>55</v>
      </c>
    </row>
    <row r="30" spans="2:4" ht="30" customHeight="1">
      <c r="B30" s="669"/>
      <c r="C30" s="320"/>
      <c r="D30" s="288" t="s">
        <v>56</v>
      </c>
    </row>
  </sheetData>
  <sheetProtection algorithmName="SHA-512" hashValue="arqi7DX7HNR7kNSvqUHEX/ouJsyL9SdEp+SyXFSdp0V2zFnfRGpeyM/TOxPZsM7FkXhqQI9BEqONH0G5IHL/4A==" saltValue="F/WGDInK53tufMDVPaGyr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47E9F-372A-4269-B631-E243AF70B028}">
  <dimension ref="A1:T26"/>
  <sheetViews>
    <sheetView view="pageBreakPreview" zoomScale="115" zoomScaleNormal="100" zoomScaleSheetLayoutView="115" workbookViewId="0">
      <selection activeCell="B8" sqref="B8"/>
    </sheetView>
  </sheetViews>
  <sheetFormatPr defaultRowHeight="13.2"/>
  <cols>
    <col min="1" max="1" width="21.21875" customWidth="1"/>
    <col min="2" max="9" width="2.77734375" customWidth="1"/>
    <col min="10" max="10" width="20" customWidth="1"/>
    <col min="11" max="11" width="10.44140625" customWidth="1"/>
    <col min="12" max="12" width="4.33203125" customWidth="1"/>
  </cols>
  <sheetData>
    <row r="1" spans="1:20" s="28" customFormat="1" ht="16.8" thickBot="1">
      <c r="A1" s="673" t="s">
        <v>2157</v>
      </c>
      <c r="B1" s="673"/>
      <c r="C1" s="673"/>
      <c r="D1" s="673"/>
      <c r="E1" s="673"/>
      <c r="F1" s="673"/>
      <c r="G1" s="673"/>
      <c r="H1" s="673"/>
      <c r="I1" s="673"/>
      <c r="J1" s="673"/>
      <c r="K1" s="673"/>
      <c r="M1" s="356"/>
      <c r="N1" s="356"/>
      <c r="O1" s="356"/>
      <c r="P1" s="356"/>
      <c r="Q1" s="356"/>
      <c r="R1" s="356"/>
      <c r="S1" s="356"/>
      <c r="T1" s="356"/>
    </row>
    <row r="2" spans="1:20" ht="13.8" thickBot="1">
      <c r="K2" s="357" t="str">
        <f>IF(AND(B8&lt;&gt;"",C8&lt;&gt;"",D8&lt;&gt;"",E8&lt;&gt;"",F8&lt;&gt;"",B11&lt;&gt;"",B12&lt;&gt;"",K12&lt;&gt;"",B14&lt;&gt;"",B15&lt;&gt;"",K15&lt;&gt;"",B17&lt;&gt;"",B18&lt;&gt;"",B19&lt;&gt;""),"○","×")</f>
        <v>×</v>
      </c>
      <c r="M2" s="358"/>
      <c r="N2" s="358"/>
      <c r="O2" s="358"/>
      <c r="P2" s="358"/>
      <c r="Q2" s="358"/>
      <c r="R2" s="358"/>
      <c r="S2" s="358"/>
      <c r="T2" s="358"/>
    </row>
    <row r="3" spans="1:20" ht="22.2" customHeight="1">
      <c r="A3" s="359" t="s">
        <v>5</v>
      </c>
      <c r="B3" s="674" t="str">
        <f>IF(基本情報入力シート!L20="","",基本情報入力シート!L20)</f>
        <v/>
      </c>
      <c r="C3" s="674"/>
      <c r="D3" s="674"/>
      <c r="E3" s="674"/>
      <c r="F3" s="674"/>
      <c r="G3" s="674"/>
      <c r="H3" s="674"/>
      <c r="I3" s="674"/>
      <c r="J3" s="674"/>
      <c r="K3" s="675"/>
      <c r="M3" s="358"/>
      <c r="N3" s="358"/>
      <c r="O3" s="358"/>
      <c r="P3" s="358"/>
      <c r="Q3" s="358"/>
      <c r="R3" s="358"/>
      <c r="S3" s="358"/>
      <c r="T3" s="358"/>
    </row>
    <row r="4" spans="1:20" ht="22.2" customHeight="1">
      <c r="A4" s="360" t="s">
        <v>32</v>
      </c>
      <c r="B4" s="676" t="str">
        <f>IF(基本情報入力シート!L21="","",基本情報入力シート!L21)</f>
        <v/>
      </c>
      <c r="C4" s="677"/>
      <c r="D4" s="677"/>
      <c r="E4" s="677"/>
      <c r="F4" s="677"/>
      <c r="G4" s="677"/>
      <c r="H4" s="677"/>
      <c r="I4" s="677"/>
      <c r="J4" s="677"/>
      <c r="K4" s="678"/>
      <c r="M4" s="358"/>
      <c r="N4" s="358"/>
      <c r="O4" s="358"/>
      <c r="P4" s="358"/>
      <c r="Q4" s="358"/>
      <c r="R4" s="358"/>
      <c r="S4" s="358"/>
      <c r="T4" s="358"/>
    </row>
    <row r="5" spans="1:20" ht="22.2" customHeight="1">
      <c r="A5" s="288" t="s">
        <v>2158</v>
      </c>
      <c r="B5" s="679" t="str">
        <f>IF(基本情報入力シート!L22="","",基本情報入力シート!L22)</f>
        <v/>
      </c>
      <c r="C5" s="672"/>
      <c r="D5" s="680"/>
      <c r="E5" s="361" t="s">
        <v>6333</v>
      </c>
      <c r="F5" s="681" t="str">
        <f>IF(基本情報入力シート!Q22="","",基本情報入力シート!Q22)</f>
        <v/>
      </c>
      <c r="G5" s="672"/>
      <c r="H5" s="672"/>
      <c r="I5" s="671"/>
      <c r="J5" s="682"/>
      <c r="K5" s="683"/>
      <c r="M5" s="358"/>
      <c r="N5" s="358"/>
      <c r="O5" s="358"/>
      <c r="P5" s="358"/>
      <c r="Q5" s="358"/>
      <c r="R5" s="358"/>
      <c r="S5" s="358"/>
      <c r="T5" s="358"/>
    </row>
    <row r="6" spans="1:20" ht="22.2" customHeight="1">
      <c r="A6" s="684" t="s">
        <v>33</v>
      </c>
      <c r="B6" s="686" t="str">
        <f>IF(基本情報入力シート!L23="","",基本情報入力シート!L23)</f>
        <v/>
      </c>
      <c r="C6" s="686"/>
      <c r="D6" s="686"/>
      <c r="E6" s="686"/>
      <c r="F6" s="686"/>
      <c r="G6" s="686"/>
      <c r="H6" s="686"/>
      <c r="I6" s="686"/>
      <c r="J6" s="686"/>
      <c r="K6" s="686"/>
      <c r="M6" s="358"/>
      <c r="N6" s="358"/>
      <c r="O6" s="358"/>
      <c r="P6" s="358"/>
      <c r="Q6" s="358"/>
      <c r="R6" s="358"/>
      <c r="S6" s="358"/>
      <c r="T6" s="358"/>
    </row>
    <row r="7" spans="1:20" ht="22.2" customHeight="1">
      <c r="A7" s="685"/>
      <c r="B7" s="687" t="str">
        <f>IF(基本情報入力シート!L24="","",基本情報入力シート!L24)</f>
        <v/>
      </c>
      <c r="C7" s="688"/>
      <c r="D7" s="688"/>
      <c r="E7" s="688"/>
      <c r="F7" s="688"/>
      <c r="G7" s="688"/>
      <c r="H7" s="688"/>
      <c r="I7" s="688"/>
      <c r="J7" s="688"/>
      <c r="K7" s="689"/>
      <c r="M7" s="358"/>
      <c r="N7" s="358"/>
      <c r="O7" s="358"/>
      <c r="P7" s="358"/>
      <c r="Q7" s="358"/>
      <c r="R7" s="358"/>
      <c r="S7" s="358"/>
      <c r="T7" s="358"/>
    </row>
    <row r="8" spans="1:20" ht="22.2" customHeight="1">
      <c r="A8" s="362" t="s">
        <v>2159</v>
      </c>
      <c r="B8" s="386"/>
      <c r="C8" s="387"/>
      <c r="D8" s="387"/>
      <c r="E8" s="387"/>
      <c r="F8" s="388"/>
      <c r="G8" s="690" t="s">
        <v>2160</v>
      </c>
      <c r="H8" s="691"/>
      <c r="I8" s="691"/>
      <c r="J8" s="691"/>
      <c r="K8" s="691"/>
      <c r="M8" s="358"/>
      <c r="N8" s="358"/>
      <c r="O8" s="358"/>
      <c r="P8" s="358"/>
      <c r="Q8" s="358"/>
      <c r="R8" s="358"/>
      <c r="S8" s="358"/>
      <c r="T8" s="358"/>
    </row>
    <row r="9" spans="1:20" ht="22.2" customHeight="1">
      <c r="A9" s="288" t="s">
        <v>18</v>
      </c>
      <c r="B9" s="692" t="str">
        <f>IF(基本情報入力シート!L30="","",基本情報入力シート!L30)</f>
        <v/>
      </c>
      <c r="C9" s="692"/>
      <c r="D9" s="692"/>
      <c r="E9" s="692"/>
      <c r="F9" s="692"/>
      <c r="G9" s="692"/>
      <c r="H9" s="692"/>
      <c r="I9" s="692"/>
      <c r="J9" s="692"/>
      <c r="K9" s="692"/>
      <c r="M9" s="358"/>
      <c r="N9" s="358"/>
      <c r="O9" s="358"/>
      <c r="P9" s="358"/>
      <c r="Q9" s="358"/>
      <c r="R9" s="358"/>
      <c r="S9" s="358"/>
      <c r="T9" s="358"/>
    </row>
    <row r="10" spans="1:20" ht="22.2" customHeight="1">
      <c r="A10" s="672"/>
      <c r="B10" s="672"/>
      <c r="C10" s="672"/>
      <c r="D10" s="672"/>
      <c r="E10" s="672"/>
      <c r="F10" s="672"/>
      <c r="G10" s="672"/>
      <c r="H10" s="672"/>
      <c r="I10" s="672"/>
      <c r="J10" s="672"/>
      <c r="K10" s="672"/>
      <c r="M10" s="358"/>
      <c r="N10" s="358"/>
      <c r="O10" s="358"/>
      <c r="P10" s="358"/>
      <c r="Q10" s="358"/>
      <c r="R10" s="358"/>
      <c r="S10" s="358"/>
      <c r="T10" s="358"/>
    </row>
    <row r="11" spans="1:20" ht="22.2" customHeight="1">
      <c r="A11" s="288" t="s">
        <v>2161</v>
      </c>
      <c r="B11" s="694"/>
      <c r="C11" s="694"/>
      <c r="D11" s="694"/>
      <c r="E11" s="694"/>
      <c r="F11" s="694"/>
      <c r="G11" s="694"/>
      <c r="H11" s="694"/>
      <c r="I11" s="694"/>
      <c r="J11" s="694"/>
      <c r="K11" s="694"/>
      <c r="M11" s="358"/>
      <c r="N11" s="358"/>
      <c r="O11" s="358"/>
      <c r="P11" s="358"/>
      <c r="Q11" s="358"/>
      <c r="R11" s="358"/>
      <c r="S11" s="358"/>
      <c r="T11" s="358"/>
    </row>
    <row r="12" spans="1:20" ht="22.2" customHeight="1">
      <c r="A12" s="288" t="s">
        <v>2162</v>
      </c>
      <c r="B12" s="695"/>
      <c r="C12" s="696"/>
      <c r="D12" s="696"/>
      <c r="E12" s="696"/>
      <c r="F12" s="696"/>
      <c r="G12" s="696"/>
      <c r="H12" s="696"/>
      <c r="I12" s="697"/>
      <c r="J12" s="363" t="s">
        <v>2163</v>
      </c>
      <c r="K12" s="364"/>
      <c r="M12" s="358"/>
      <c r="N12" s="358"/>
      <c r="O12" s="358"/>
      <c r="P12" s="358"/>
      <c r="Q12" s="358"/>
      <c r="R12" s="358"/>
      <c r="S12" s="358"/>
      <c r="T12" s="358"/>
    </row>
    <row r="13" spans="1:20" ht="22.2" customHeight="1">
      <c r="A13" s="672"/>
      <c r="B13" s="672"/>
      <c r="C13" s="672"/>
      <c r="D13" s="672"/>
      <c r="E13" s="672"/>
      <c r="F13" s="672"/>
      <c r="G13" s="672"/>
      <c r="H13" s="672"/>
      <c r="I13" s="672"/>
      <c r="J13" s="672"/>
      <c r="K13" s="672"/>
      <c r="M13" s="358"/>
      <c r="N13" s="358"/>
      <c r="O13" s="358"/>
      <c r="P13" s="358"/>
      <c r="Q13" s="358"/>
      <c r="R13" s="358"/>
      <c r="S13" s="358"/>
      <c r="T13" s="358"/>
    </row>
    <row r="14" spans="1:20" ht="22.2" customHeight="1">
      <c r="A14" s="288" t="s">
        <v>2164</v>
      </c>
      <c r="B14" s="694"/>
      <c r="C14" s="694"/>
      <c r="D14" s="694"/>
      <c r="E14" s="694"/>
      <c r="F14" s="694"/>
      <c r="G14" s="694"/>
      <c r="H14" s="694"/>
      <c r="I14" s="694"/>
      <c r="J14" s="694"/>
      <c r="K14" s="694"/>
      <c r="M14" s="358"/>
      <c r="N14" s="358"/>
      <c r="O14" s="358"/>
      <c r="P14" s="358"/>
      <c r="Q14" s="358"/>
      <c r="R14" s="358"/>
      <c r="S14" s="358"/>
      <c r="T14" s="358"/>
    </row>
    <row r="15" spans="1:20" ht="22.2" customHeight="1">
      <c r="A15" s="288" t="s">
        <v>2165</v>
      </c>
      <c r="B15" s="695"/>
      <c r="C15" s="696"/>
      <c r="D15" s="696"/>
      <c r="E15" s="696"/>
      <c r="F15" s="696"/>
      <c r="G15" s="696"/>
      <c r="H15" s="696"/>
      <c r="I15" s="697"/>
      <c r="J15" s="288" t="s">
        <v>2166</v>
      </c>
      <c r="K15" s="364"/>
      <c r="M15" s="358"/>
      <c r="N15" s="358"/>
      <c r="O15" s="358"/>
      <c r="P15" s="358"/>
      <c r="Q15" s="358"/>
      <c r="R15" s="358"/>
      <c r="S15" s="358"/>
      <c r="T15" s="358"/>
    </row>
    <row r="16" spans="1:20" ht="22.2" customHeight="1">
      <c r="A16" s="672"/>
      <c r="B16" s="672"/>
      <c r="C16" s="672"/>
      <c r="D16" s="672"/>
      <c r="E16" s="672"/>
      <c r="F16" s="672"/>
      <c r="G16" s="672"/>
      <c r="H16" s="672"/>
      <c r="I16" s="672"/>
      <c r="J16" s="672"/>
      <c r="K16" s="672"/>
      <c r="M16" s="358"/>
      <c r="N16" s="358"/>
      <c r="O16" s="358"/>
      <c r="P16" s="358"/>
      <c r="Q16" s="358"/>
      <c r="R16" s="358"/>
      <c r="S16" s="358"/>
      <c r="T16" s="358"/>
    </row>
    <row r="17" spans="1:20" ht="22.2" customHeight="1">
      <c r="A17" s="288" t="s">
        <v>2167</v>
      </c>
      <c r="B17" s="694"/>
      <c r="C17" s="694"/>
      <c r="D17" s="694"/>
      <c r="E17" s="694"/>
      <c r="F17" s="694"/>
      <c r="G17" s="694"/>
      <c r="H17" s="694"/>
      <c r="I17" s="694"/>
      <c r="J17" s="694"/>
      <c r="K17" s="694"/>
      <c r="M17" s="358"/>
      <c r="N17" s="358"/>
      <c r="O17" s="358"/>
      <c r="P17" s="358"/>
      <c r="Q17" s="358"/>
      <c r="R17" s="358"/>
      <c r="S17" s="358"/>
      <c r="T17" s="358"/>
    </row>
    <row r="18" spans="1:20" ht="22.2" customHeight="1">
      <c r="A18" s="288" t="s">
        <v>2168</v>
      </c>
      <c r="B18" s="698"/>
      <c r="C18" s="698"/>
      <c r="D18" s="698"/>
      <c r="E18" s="698"/>
      <c r="F18" s="698"/>
      <c r="G18" s="698"/>
      <c r="H18" s="698"/>
      <c r="I18" s="698"/>
      <c r="J18" s="698"/>
      <c r="K18" s="698"/>
      <c r="L18" s="365"/>
      <c r="M18" s="358"/>
      <c r="N18" s="358"/>
      <c r="O18" s="358"/>
      <c r="P18" s="358"/>
      <c r="Q18" s="358"/>
      <c r="R18" s="358"/>
      <c r="S18" s="358"/>
      <c r="T18" s="358"/>
    </row>
    <row r="19" spans="1:20" ht="22.2" customHeight="1">
      <c r="A19" s="366" t="s">
        <v>2169</v>
      </c>
      <c r="B19" s="694"/>
      <c r="C19" s="694"/>
      <c r="D19" s="694"/>
      <c r="E19" s="694"/>
      <c r="F19" s="694"/>
      <c r="G19" s="694"/>
      <c r="H19" s="694"/>
      <c r="I19" s="694"/>
      <c r="J19" s="694"/>
      <c r="K19" s="694"/>
      <c r="M19" s="358"/>
      <c r="N19" s="358"/>
      <c r="O19" s="358"/>
      <c r="P19" s="358"/>
      <c r="Q19" s="358"/>
      <c r="R19" s="358"/>
      <c r="S19" s="358"/>
      <c r="T19" s="358"/>
    </row>
    <row r="20" spans="1:20" ht="22.2" customHeight="1">
      <c r="B20" s="322"/>
      <c r="C20" s="322"/>
      <c r="D20" s="322"/>
      <c r="E20" s="322"/>
      <c r="F20" s="322"/>
      <c r="G20" s="322"/>
      <c r="H20" s="322"/>
      <c r="I20" s="322"/>
      <c r="J20" s="322"/>
      <c r="K20" s="322"/>
      <c r="M20" s="358"/>
      <c r="N20" s="358"/>
      <c r="O20" s="358"/>
      <c r="P20" s="358"/>
      <c r="Q20" s="358"/>
      <c r="R20" s="358"/>
      <c r="S20" s="358"/>
      <c r="T20" s="358"/>
    </row>
    <row r="21" spans="1:20" ht="22.2" customHeight="1">
      <c r="A21" s="693" t="s">
        <v>2170</v>
      </c>
      <c r="B21" s="693"/>
      <c r="C21" s="693"/>
      <c r="D21" s="693"/>
      <c r="E21" s="693"/>
      <c r="F21" s="693"/>
      <c r="G21" s="693"/>
      <c r="H21" s="693"/>
      <c r="I21" s="693"/>
      <c r="J21" s="693"/>
      <c r="K21" s="693"/>
      <c r="M21" s="358"/>
      <c r="N21" s="358"/>
      <c r="O21" s="358"/>
      <c r="P21" s="358"/>
      <c r="Q21" s="358"/>
      <c r="R21" s="358"/>
      <c r="S21" s="358"/>
      <c r="T21" s="358"/>
    </row>
    <row r="22" spans="1:20" ht="22.2" customHeight="1">
      <c r="A22" s="693"/>
      <c r="B22" s="693"/>
      <c r="C22" s="693"/>
      <c r="D22" s="693"/>
      <c r="E22" s="693"/>
      <c r="F22" s="693"/>
      <c r="G22" s="693"/>
      <c r="H22" s="693"/>
      <c r="I22" s="693"/>
      <c r="J22" s="693"/>
      <c r="K22" s="693"/>
      <c r="M22" s="358"/>
      <c r="N22" s="358"/>
      <c r="O22" s="358"/>
      <c r="P22" s="358"/>
      <c r="Q22" s="358"/>
      <c r="R22" s="358"/>
      <c r="S22" s="358"/>
      <c r="T22" s="358"/>
    </row>
    <row r="23" spans="1:20" ht="22.2" customHeight="1">
      <c r="A23" s="699" t="s">
        <v>2171</v>
      </c>
      <c r="B23" s="699"/>
      <c r="C23" s="699"/>
      <c r="D23" s="699"/>
      <c r="E23" s="699"/>
      <c r="F23" s="699"/>
      <c r="G23" s="699"/>
      <c r="H23" s="699"/>
      <c r="I23" s="699"/>
      <c r="J23" s="699"/>
      <c r="K23" s="699"/>
      <c r="M23" s="358"/>
      <c r="N23" s="358"/>
      <c r="O23" s="358"/>
      <c r="P23" s="358"/>
      <c r="Q23" s="358"/>
      <c r="R23" s="358"/>
      <c r="S23" s="358"/>
      <c r="T23" s="358"/>
    </row>
    <row r="24" spans="1:20" ht="19.95" customHeight="1">
      <c r="A24" s="693" t="s">
        <v>2172</v>
      </c>
      <c r="B24" s="693"/>
      <c r="C24" s="693"/>
      <c r="D24" s="693"/>
      <c r="E24" s="693"/>
      <c r="F24" s="693"/>
      <c r="G24" s="693"/>
      <c r="H24" s="693"/>
      <c r="I24" s="693"/>
      <c r="J24" s="693"/>
      <c r="K24" s="693"/>
    </row>
    <row r="25" spans="1:20" ht="19.95" customHeight="1">
      <c r="A25" s="693"/>
      <c r="B25" s="693"/>
      <c r="C25" s="693"/>
      <c r="D25" s="693"/>
      <c r="E25" s="693"/>
      <c r="F25" s="693"/>
      <c r="G25" s="693"/>
      <c r="H25" s="693"/>
      <c r="I25" s="693"/>
      <c r="J25" s="693"/>
      <c r="K25" s="693"/>
    </row>
    <row r="26" spans="1:20" ht="19.95" customHeight="1"/>
  </sheetData>
  <sheetProtection algorithmName="SHA-512" hashValue="mRuVlV5KY+JdaArV5P2l7F2G8L3V1oB80bfi+oiG1CaLJNdqGmCb0mlCx+A/GhliQQlAO4pTwDViB7I518JLUw==" saltValue="jwDmazIdZhu910gJpfCllQ==" spinCount="100000" sheet="1" objects="1" scenarios="1"/>
  <protectedRanges>
    <protectedRange sqref="B18:K19" name="範囲5"/>
    <protectedRange sqref="B14:K15" name="範囲3"/>
    <protectedRange sqref="B11:K12" name="範囲2"/>
    <protectedRange sqref="B8:F8" name="範囲1"/>
    <protectedRange sqref="B17:K17" name="範囲4"/>
  </protectedRanges>
  <mergeCells count="24">
    <mergeCell ref="A24:K25"/>
    <mergeCell ref="B11:K11"/>
    <mergeCell ref="B12:I12"/>
    <mergeCell ref="A13:K13"/>
    <mergeCell ref="B14:K14"/>
    <mergeCell ref="B15:I15"/>
    <mergeCell ref="A16:K16"/>
    <mergeCell ref="B17:K17"/>
    <mergeCell ref="B18:K18"/>
    <mergeCell ref="B19:K19"/>
    <mergeCell ref="A21:K22"/>
    <mergeCell ref="A23:K23"/>
    <mergeCell ref="A10:K10"/>
    <mergeCell ref="A1:K1"/>
    <mergeCell ref="B3:K3"/>
    <mergeCell ref="B4:K4"/>
    <mergeCell ref="B5:D5"/>
    <mergeCell ref="F5:I5"/>
    <mergeCell ref="J5:K5"/>
    <mergeCell ref="A6:A7"/>
    <mergeCell ref="B6:K6"/>
    <mergeCell ref="B7:K7"/>
    <mergeCell ref="G8:K8"/>
    <mergeCell ref="B9:K9"/>
  </mergeCells>
  <phoneticPr fontId="8"/>
  <dataValidations count="7">
    <dataValidation type="textLength" imeMode="halfAlpha" operator="equal" allowBlank="1" showInputMessage="1" showErrorMessage="1" error="7桁の数字を入力してください。_x000a_※７桁に満たない場合は、頭に「０」を付けて入力してください。" sqref="B18:K18" xr:uid="{7DF3B1DB-402C-40C4-8E8E-7B9DE0459BCF}">
      <formula1>7</formula1>
    </dataValidation>
    <dataValidation type="textLength" imeMode="halfAlpha" operator="equal" allowBlank="1" showInputMessage="1" showErrorMessage="1" error="３桁の数字を入力してください。" sqref="K15" xr:uid="{6C322C8C-577A-4402-9BE8-4596D31C2673}">
      <formula1>3</formula1>
    </dataValidation>
    <dataValidation type="textLength" imeMode="halfAlpha" operator="equal" allowBlank="1" showInputMessage="1" showErrorMessage="1" error="４桁の数字を入力してください。" sqref="K12" xr:uid="{2E0CDE34-5DC7-46F3-924F-26B6B599516F}">
      <formula1>4</formula1>
    </dataValidation>
    <dataValidation imeMode="halfKatakana" allowBlank="1" showInputMessage="1" showErrorMessage="1" sqref="B19:I20 B3:I3" xr:uid="{F1B590F7-DD63-4FE4-97BD-B0EF9330545E}"/>
    <dataValidation type="list" allowBlank="1" showInputMessage="1" showErrorMessage="1" sqref="B17:I17" xr:uid="{797EFAEF-33EE-4E0E-BAC5-31BD150F1AB1}">
      <formula1>"普通,当座,貯蓄,別段"</formula1>
    </dataValidation>
    <dataValidation type="list" allowBlank="1" showInputMessage="1" showErrorMessage="1" sqref="B15" xr:uid="{78742840-EA88-46DA-9D6F-58CE6AB61F5D}">
      <formula1>"本店,支店"</formula1>
    </dataValidation>
    <dataValidation type="list" allowBlank="1" showInputMessage="1" showErrorMessage="1" sqref="B12" xr:uid="{CC53C7EC-C94D-4EC4-8945-053FF97BDA66}">
      <formula1>"銀行,信用金庫,信用組合,農協"</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1F96B-3CCD-42D7-A2D6-FD8F05E5AA04}">
  <dimension ref="A1:D3884"/>
  <sheetViews>
    <sheetView workbookViewId="0">
      <selection activeCell="O34" sqref="O34"/>
    </sheetView>
  </sheetViews>
  <sheetFormatPr defaultRowHeight="13.2"/>
  <cols>
    <col min="1" max="1" width="11.77734375" customWidth="1"/>
    <col min="2" max="2" width="17.6640625" customWidth="1"/>
    <col min="3" max="4" width="5.77734375" customWidth="1"/>
  </cols>
  <sheetData>
    <row r="1" spans="1:4" ht="85.2">
      <c r="A1" s="367" t="s">
        <v>2173</v>
      </c>
      <c r="B1" s="368" t="s">
        <v>2174</v>
      </c>
      <c r="C1" s="369" t="s">
        <v>2175</v>
      </c>
      <c r="D1" s="370" t="s">
        <v>2176</v>
      </c>
    </row>
    <row r="2" spans="1:4">
      <c r="A2" t="s">
        <v>2177</v>
      </c>
      <c r="B2" t="s">
        <v>2178</v>
      </c>
      <c r="C2" t="s">
        <v>2179</v>
      </c>
      <c r="D2" t="s">
        <v>2180</v>
      </c>
    </row>
    <row r="3" spans="1:4">
      <c r="A3" t="s">
        <v>2181</v>
      </c>
      <c r="B3" t="s">
        <v>2182</v>
      </c>
      <c r="C3" t="s">
        <v>2179</v>
      </c>
      <c r="D3" t="s">
        <v>2183</v>
      </c>
    </row>
    <row r="4" spans="1:4">
      <c r="A4" t="s">
        <v>2181</v>
      </c>
      <c r="B4" t="s">
        <v>2184</v>
      </c>
      <c r="C4" t="s">
        <v>2179</v>
      </c>
      <c r="D4" t="s">
        <v>2185</v>
      </c>
    </row>
    <row r="5" spans="1:4">
      <c r="A5" t="s">
        <v>2181</v>
      </c>
      <c r="B5" t="s">
        <v>2186</v>
      </c>
      <c r="C5" t="s">
        <v>2179</v>
      </c>
      <c r="D5" t="s">
        <v>2187</v>
      </c>
    </row>
    <row r="6" spans="1:4">
      <c r="A6" t="s">
        <v>2181</v>
      </c>
      <c r="B6" t="s">
        <v>2188</v>
      </c>
      <c r="C6" t="s">
        <v>2179</v>
      </c>
      <c r="D6" t="s">
        <v>2189</v>
      </c>
    </row>
    <row r="7" spans="1:4">
      <c r="A7" t="s">
        <v>2181</v>
      </c>
      <c r="B7" t="s">
        <v>2190</v>
      </c>
      <c r="C7" t="s">
        <v>2179</v>
      </c>
      <c r="D7" t="s">
        <v>2191</v>
      </c>
    </row>
    <row r="8" spans="1:4">
      <c r="A8" t="s">
        <v>2181</v>
      </c>
      <c r="B8" t="s">
        <v>2192</v>
      </c>
      <c r="C8" t="s">
        <v>2179</v>
      </c>
      <c r="D8" t="s">
        <v>2193</v>
      </c>
    </row>
    <row r="9" spans="1:4">
      <c r="A9" t="s">
        <v>2181</v>
      </c>
      <c r="B9" t="s">
        <v>2194</v>
      </c>
      <c r="C9" t="s">
        <v>2179</v>
      </c>
      <c r="D9" t="s">
        <v>2195</v>
      </c>
    </row>
    <row r="10" spans="1:4">
      <c r="A10" t="s">
        <v>2181</v>
      </c>
      <c r="B10" t="s">
        <v>2196</v>
      </c>
      <c r="C10" t="s">
        <v>2179</v>
      </c>
      <c r="D10" t="s">
        <v>2197</v>
      </c>
    </row>
    <row r="11" spans="1:4">
      <c r="A11" t="s">
        <v>2181</v>
      </c>
      <c r="B11" t="s">
        <v>2198</v>
      </c>
      <c r="C11" t="s">
        <v>2179</v>
      </c>
      <c r="D11" t="s">
        <v>2199</v>
      </c>
    </row>
    <row r="12" spans="1:4">
      <c r="A12" t="s">
        <v>2181</v>
      </c>
      <c r="B12" t="s">
        <v>2200</v>
      </c>
      <c r="C12" t="s">
        <v>2179</v>
      </c>
      <c r="D12" t="s">
        <v>2201</v>
      </c>
    </row>
    <row r="13" spans="1:4">
      <c r="A13" t="s">
        <v>2181</v>
      </c>
      <c r="B13" t="s">
        <v>2202</v>
      </c>
      <c r="C13" t="s">
        <v>2179</v>
      </c>
      <c r="D13" t="s">
        <v>2203</v>
      </c>
    </row>
    <row r="14" spans="1:4">
      <c r="A14" t="s">
        <v>2181</v>
      </c>
      <c r="B14" t="s">
        <v>2204</v>
      </c>
      <c r="C14" t="s">
        <v>2179</v>
      </c>
      <c r="D14" t="s">
        <v>2205</v>
      </c>
    </row>
    <row r="15" spans="1:4">
      <c r="A15" t="s">
        <v>2181</v>
      </c>
      <c r="B15" t="s">
        <v>2206</v>
      </c>
      <c r="C15" t="s">
        <v>2179</v>
      </c>
      <c r="D15" t="s">
        <v>2207</v>
      </c>
    </row>
    <row r="16" spans="1:4">
      <c r="A16" t="s">
        <v>2181</v>
      </c>
      <c r="B16" t="s">
        <v>2208</v>
      </c>
      <c r="C16" t="s">
        <v>2179</v>
      </c>
      <c r="D16" t="s">
        <v>2209</v>
      </c>
    </row>
    <row r="17" spans="1:4">
      <c r="A17" t="s">
        <v>2181</v>
      </c>
      <c r="B17" t="s">
        <v>2210</v>
      </c>
      <c r="C17" t="s">
        <v>2179</v>
      </c>
      <c r="D17" t="s">
        <v>2211</v>
      </c>
    </row>
    <row r="18" spans="1:4">
      <c r="A18" t="s">
        <v>2181</v>
      </c>
      <c r="B18" t="s">
        <v>2212</v>
      </c>
      <c r="C18" t="s">
        <v>2179</v>
      </c>
      <c r="D18" t="s">
        <v>2213</v>
      </c>
    </row>
    <row r="19" spans="1:4">
      <c r="A19" t="s">
        <v>2181</v>
      </c>
      <c r="B19" t="s">
        <v>2214</v>
      </c>
      <c r="C19" t="s">
        <v>2179</v>
      </c>
      <c r="D19" t="s">
        <v>2215</v>
      </c>
    </row>
    <row r="20" spans="1:4">
      <c r="A20" t="s">
        <v>2181</v>
      </c>
      <c r="B20" t="s">
        <v>2216</v>
      </c>
      <c r="C20" t="s">
        <v>2179</v>
      </c>
      <c r="D20" t="s">
        <v>2217</v>
      </c>
    </row>
    <row r="21" spans="1:4">
      <c r="A21" t="s">
        <v>2181</v>
      </c>
      <c r="B21" t="s">
        <v>2218</v>
      </c>
      <c r="C21" t="s">
        <v>2179</v>
      </c>
      <c r="D21" t="s">
        <v>2219</v>
      </c>
    </row>
    <row r="22" spans="1:4">
      <c r="A22" t="s">
        <v>2181</v>
      </c>
      <c r="B22" t="s">
        <v>2220</v>
      </c>
      <c r="C22" t="s">
        <v>2179</v>
      </c>
      <c r="D22" t="s">
        <v>2221</v>
      </c>
    </row>
    <row r="23" spans="1:4">
      <c r="A23" t="s">
        <v>2181</v>
      </c>
      <c r="B23" t="s">
        <v>2222</v>
      </c>
      <c r="C23" t="s">
        <v>2179</v>
      </c>
      <c r="D23" t="s">
        <v>2223</v>
      </c>
    </row>
    <row r="24" spans="1:4">
      <c r="A24" t="s">
        <v>2181</v>
      </c>
      <c r="B24" t="s">
        <v>2224</v>
      </c>
      <c r="C24" t="s">
        <v>2179</v>
      </c>
      <c r="D24" t="s">
        <v>2225</v>
      </c>
    </row>
    <row r="25" spans="1:4">
      <c r="A25" t="s">
        <v>2181</v>
      </c>
      <c r="B25" t="s">
        <v>2226</v>
      </c>
      <c r="C25" t="s">
        <v>2179</v>
      </c>
      <c r="D25" t="s">
        <v>2227</v>
      </c>
    </row>
    <row r="26" spans="1:4">
      <c r="A26" t="s">
        <v>2181</v>
      </c>
      <c r="B26" t="s">
        <v>2228</v>
      </c>
      <c r="C26" t="s">
        <v>2179</v>
      </c>
      <c r="D26" t="s">
        <v>2229</v>
      </c>
    </row>
    <row r="27" spans="1:4">
      <c r="A27" t="s">
        <v>2181</v>
      </c>
      <c r="B27" t="s">
        <v>2230</v>
      </c>
      <c r="C27" t="s">
        <v>2179</v>
      </c>
      <c r="D27" t="s">
        <v>2231</v>
      </c>
    </row>
    <row r="28" spans="1:4">
      <c r="A28" t="s">
        <v>2181</v>
      </c>
      <c r="B28" t="s">
        <v>2232</v>
      </c>
      <c r="C28" t="s">
        <v>2179</v>
      </c>
      <c r="D28" t="s">
        <v>2233</v>
      </c>
    </row>
    <row r="29" spans="1:4">
      <c r="A29" t="s">
        <v>2181</v>
      </c>
      <c r="B29" t="s">
        <v>2234</v>
      </c>
      <c r="C29" t="s">
        <v>2179</v>
      </c>
      <c r="D29" t="s">
        <v>2235</v>
      </c>
    </row>
    <row r="30" spans="1:4">
      <c r="A30" t="s">
        <v>2181</v>
      </c>
      <c r="B30" t="s">
        <v>2236</v>
      </c>
      <c r="C30" t="s">
        <v>2179</v>
      </c>
      <c r="D30" t="s">
        <v>2237</v>
      </c>
    </row>
    <row r="31" spans="1:4">
      <c r="A31" t="s">
        <v>2181</v>
      </c>
      <c r="B31" t="s">
        <v>2238</v>
      </c>
      <c r="C31" t="s">
        <v>2179</v>
      </c>
      <c r="D31" t="s">
        <v>2239</v>
      </c>
    </row>
    <row r="32" spans="1:4">
      <c r="A32" t="s">
        <v>2181</v>
      </c>
      <c r="B32" t="s">
        <v>2240</v>
      </c>
      <c r="C32" t="s">
        <v>2179</v>
      </c>
      <c r="D32" t="s">
        <v>2241</v>
      </c>
    </row>
    <row r="33" spans="1:4">
      <c r="A33" t="s">
        <v>2181</v>
      </c>
      <c r="B33" t="s">
        <v>2242</v>
      </c>
      <c r="C33" t="s">
        <v>2179</v>
      </c>
      <c r="D33" t="s">
        <v>2243</v>
      </c>
    </row>
    <row r="34" spans="1:4">
      <c r="A34" t="s">
        <v>2181</v>
      </c>
      <c r="B34" t="s">
        <v>2244</v>
      </c>
      <c r="C34" t="s">
        <v>2179</v>
      </c>
      <c r="D34" t="s">
        <v>2245</v>
      </c>
    </row>
    <row r="35" spans="1:4">
      <c r="A35" t="s">
        <v>2181</v>
      </c>
      <c r="B35" t="s">
        <v>2246</v>
      </c>
      <c r="C35" t="s">
        <v>2179</v>
      </c>
      <c r="D35" t="s">
        <v>2247</v>
      </c>
    </row>
    <row r="36" spans="1:4">
      <c r="A36" t="s">
        <v>2181</v>
      </c>
      <c r="B36" t="s">
        <v>2248</v>
      </c>
      <c r="C36" t="s">
        <v>2179</v>
      </c>
      <c r="D36" t="s">
        <v>2249</v>
      </c>
    </row>
    <row r="37" spans="1:4">
      <c r="A37" t="s">
        <v>2181</v>
      </c>
      <c r="B37" t="s">
        <v>2250</v>
      </c>
      <c r="C37" t="s">
        <v>2179</v>
      </c>
      <c r="D37" t="s">
        <v>2251</v>
      </c>
    </row>
    <row r="38" spans="1:4">
      <c r="A38" t="s">
        <v>2181</v>
      </c>
      <c r="B38" t="s">
        <v>2252</v>
      </c>
      <c r="C38" t="s">
        <v>2179</v>
      </c>
      <c r="D38" t="s">
        <v>2253</v>
      </c>
    </row>
    <row r="39" spans="1:4">
      <c r="A39" t="s">
        <v>2181</v>
      </c>
      <c r="B39" t="s">
        <v>2254</v>
      </c>
      <c r="C39" t="s">
        <v>2179</v>
      </c>
      <c r="D39" t="s">
        <v>2255</v>
      </c>
    </row>
    <row r="40" spans="1:4">
      <c r="A40" t="s">
        <v>2181</v>
      </c>
      <c r="B40" t="s">
        <v>2256</v>
      </c>
      <c r="C40" t="s">
        <v>2179</v>
      </c>
      <c r="D40" t="s">
        <v>2257</v>
      </c>
    </row>
    <row r="41" spans="1:4">
      <c r="A41" t="s">
        <v>2181</v>
      </c>
      <c r="B41" t="s">
        <v>2258</v>
      </c>
      <c r="C41" t="s">
        <v>2179</v>
      </c>
      <c r="D41" t="s">
        <v>2259</v>
      </c>
    </row>
    <row r="42" spans="1:4">
      <c r="A42" t="s">
        <v>2181</v>
      </c>
      <c r="B42" t="s">
        <v>2260</v>
      </c>
      <c r="C42" t="s">
        <v>2179</v>
      </c>
      <c r="D42" t="s">
        <v>2261</v>
      </c>
    </row>
    <row r="43" spans="1:4">
      <c r="A43" t="s">
        <v>2181</v>
      </c>
      <c r="B43" t="s">
        <v>2262</v>
      </c>
      <c r="C43" t="s">
        <v>2179</v>
      </c>
      <c r="D43" t="s">
        <v>2263</v>
      </c>
    </row>
    <row r="44" spans="1:4">
      <c r="A44" t="s">
        <v>2181</v>
      </c>
      <c r="B44" t="s">
        <v>2264</v>
      </c>
      <c r="C44" t="s">
        <v>2179</v>
      </c>
      <c r="D44" t="s">
        <v>2265</v>
      </c>
    </row>
    <row r="45" spans="1:4">
      <c r="A45" t="s">
        <v>2181</v>
      </c>
      <c r="B45" t="s">
        <v>2266</v>
      </c>
      <c r="C45" t="s">
        <v>2179</v>
      </c>
      <c r="D45" t="s">
        <v>2267</v>
      </c>
    </row>
    <row r="46" spans="1:4">
      <c r="A46" t="s">
        <v>2181</v>
      </c>
      <c r="B46" t="s">
        <v>2268</v>
      </c>
      <c r="C46" t="s">
        <v>2179</v>
      </c>
      <c r="D46" t="s">
        <v>2269</v>
      </c>
    </row>
    <row r="47" spans="1:4">
      <c r="A47" t="s">
        <v>2177</v>
      </c>
      <c r="B47" t="s">
        <v>2270</v>
      </c>
      <c r="C47" t="s">
        <v>2179</v>
      </c>
      <c r="D47" t="s">
        <v>2271</v>
      </c>
    </row>
    <row r="48" spans="1:4">
      <c r="A48" t="s">
        <v>2181</v>
      </c>
      <c r="B48" t="s">
        <v>2272</v>
      </c>
      <c r="C48" t="s">
        <v>2179</v>
      </c>
      <c r="D48" t="s">
        <v>2273</v>
      </c>
    </row>
    <row r="49" spans="1:4">
      <c r="A49" t="s">
        <v>2181</v>
      </c>
      <c r="B49" t="s">
        <v>2274</v>
      </c>
      <c r="C49" t="s">
        <v>2179</v>
      </c>
      <c r="D49" t="s">
        <v>2275</v>
      </c>
    </row>
    <row r="50" spans="1:4">
      <c r="A50" t="s">
        <v>2181</v>
      </c>
      <c r="B50" t="s">
        <v>2276</v>
      </c>
      <c r="C50" t="s">
        <v>2179</v>
      </c>
      <c r="D50" t="s">
        <v>2277</v>
      </c>
    </row>
    <row r="51" spans="1:4">
      <c r="A51" t="s">
        <v>2181</v>
      </c>
      <c r="B51" t="s">
        <v>2278</v>
      </c>
      <c r="C51" t="s">
        <v>2179</v>
      </c>
      <c r="D51" t="s">
        <v>2279</v>
      </c>
    </row>
    <row r="52" spans="1:4">
      <c r="A52" t="s">
        <v>2181</v>
      </c>
      <c r="B52" t="s">
        <v>2280</v>
      </c>
      <c r="C52" t="s">
        <v>2179</v>
      </c>
      <c r="D52" t="s">
        <v>2281</v>
      </c>
    </row>
    <row r="53" spans="1:4">
      <c r="A53" t="s">
        <v>2181</v>
      </c>
      <c r="B53" t="s">
        <v>2282</v>
      </c>
      <c r="C53" t="s">
        <v>2179</v>
      </c>
      <c r="D53" t="s">
        <v>2283</v>
      </c>
    </row>
    <row r="54" spans="1:4">
      <c r="A54" t="s">
        <v>2181</v>
      </c>
      <c r="B54" t="s">
        <v>2284</v>
      </c>
      <c r="C54" t="s">
        <v>2179</v>
      </c>
      <c r="D54" t="s">
        <v>2285</v>
      </c>
    </row>
    <row r="55" spans="1:4">
      <c r="A55" t="s">
        <v>2181</v>
      </c>
      <c r="B55" t="s">
        <v>2286</v>
      </c>
      <c r="C55" t="s">
        <v>2179</v>
      </c>
      <c r="D55" t="s">
        <v>2287</v>
      </c>
    </row>
    <row r="56" spans="1:4">
      <c r="A56" t="s">
        <v>2181</v>
      </c>
      <c r="B56" t="s">
        <v>2288</v>
      </c>
      <c r="C56" t="s">
        <v>2179</v>
      </c>
      <c r="D56" t="s">
        <v>2289</v>
      </c>
    </row>
    <row r="57" spans="1:4">
      <c r="A57" t="s">
        <v>2181</v>
      </c>
      <c r="B57" t="s">
        <v>2290</v>
      </c>
      <c r="C57" t="s">
        <v>2179</v>
      </c>
      <c r="D57" t="s">
        <v>2291</v>
      </c>
    </row>
    <row r="58" spans="1:4">
      <c r="A58" t="s">
        <v>2181</v>
      </c>
      <c r="B58" t="s">
        <v>2292</v>
      </c>
      <c r="C58" t="s">
        <v>2179</v>
      </c>
      <c r="D58" t="s">
        <v>2293</v>
      </c>
    </row>
    <row r="59" spans="1:4">
      <c r="A59" t="s">
        <v>2181</v>
      </c>
      <c r="B59" t="s">
        <v>2294</v>
      </c>
      <c r="C59" t="s">
        <v>2179</v>
      </c>
      <c r="D59" t="s">
        <v>2295</v>
      </c>
    </row>
    <row r="60" spans="1:4">
      <c r="A60" t="s">
        <v>2181</v>
      </c>
      <c r="B60" t="s">
        <v>2296</v>
      </c>
      <c r="C60" t="s">
        <v>2179</v>
      </c>
      <c r="D60" t="s">
        <v>2297</v>
      </c>
    </row>
    <row r="61" spans="1:4">
      <c r="A61" t="s">
        <v>2181</v>
      </c>
      <c r="B61" t="s">
        <v>2298</v>
      </c>
      <c r="C61" t="s">
        <v>2179</v>
      </c>
      <c r="D61" t="s">
        <v>2299</v>
      </c>
    </row>
    <row r="62" spans="1:4">
      <c r="A62" t="s">
        <v>2181</v>
      </c>
      <c r="B62" t="s">
        <v>2300</v>
      </c>
      <c r="C62" t="s">
        <v>2179</v>
      </c>
      <c r="D62" t="s">
        <v>2301</v>
      </c>
    </row>
    <row r="63" spans="1:4">
      <c r="A63" t="s">
        <v>2181</v>
      </c>
      <c r="B63" t="s">
        <v>2302</v>
      </c>
      <c r="C63" t="s">
        <v>2179</v>
      </c>
      <c r="D63" t="s">
        <v>2303</v>
      </c>
    </row>
    <row r="64" spans="1:4">
      <c r="A64" t="s">
        <v>2181</v>
      </c>
      <c r="B64" t="s">
        <v>2304</v>
      </c>
      <c r="C64" t="s">
        <v>2179</v>
      </c>
      <c r="D64" t="s">
        <v>2305</v>
      </c>
    </row>
    <row r="65" spans="1:4">
      <c r="A65" t="s">
        <v>2177</v>
      </c>
      <c r="B65" t="s">
        <v>2306</v>
      </c>
      <c r="C65" t="s">
        <v>2179</v>
      </c>
      <c r="D65" t="s">
        <v>2307</v>
      </c>
    </row>
    <row r="66" spans="1:4">
      <c r="A66" t="s">
        <v>2181</v>
      </c>
      <c r="B66" t="s">
        <v>2308</v>
      </c>
      <c r="C66" t="s">
        <v>2179</v>
      </c>
      <c r="D66" t="s">
        <v>2307</v>
      </c>
    </row>
    <row r="67" spans="1:4">
      <c r="A67" t="s">
        <v>2181</v>
      </c>
      <c r="B67" t="s">
        <v>2309</v>
      </c>
      <c r="C67" t="s">
        <v>2179</v>
      </c>
      <c r="D67" t="s">
        <v>2310</v>
      </c>
    </row>
    <row r="68" spans="1:4">
      <c r="A68" t="s">
        <v>2181</v>
      </c>
      <c r="B68" t="s">
        <v>2311</v>
      </c>
      <c r="C68" t="s">
        <v>2179</v>
      </c>
      <c r="D68" t="s">
        <v>2312</v>
      </c>
    </row>
    <row r="69" spans="1:4">
      <c r="A69" t="s">
        <v>2181</v>
      </c>
      <c r="B69" t="s">
        <v>2313</v>
      </c>
      <c r="C69" t="s">
        <v>2179</v>
      </c>
      <c r="D69" t="s">
        <v>2314</v>
      </c>
    </row>
    <row r="70" spans="1:4">
      <c r="A70" t="s">
        <v>2181</v>
      </c>
      <c r="B70" t="s">
        <v>2315</v>
      </c>
      <c r="C70" t="s">
        <v>2179</v>
      </c>
      <c r="D70" t="s">
        <v>2316</v>
      </c>
    </row>
    <row r="71" spans="1:4">
      <c r="A71" t="s">
        <v>2181</v>
      </c>
      <c r="B71" t="s">
        <v>2317</v>
      </c>
      <c r="C71" t="s">
        <v>2179</v>
      </c>
      <c r="D71" t="s">
        <v>2318</v>
      </c>
    </row>
    <row r="72" spans="1:4">
      <c r="A72" t="s">
        <v>2181</v>
      </c>
      <c r="B72" t="s">
        <v>2319</v>
      </c>
      <c r="C72" t="s">
        <v>2179</v>
      </c>
      <c r="D72" t="s">
        <v>2320</v>
      </c>
    </row>
    <row r="73" spans="1:4">
      <c r="A73" t="s">
        <v>2181</v>
      </c>
      <c r="B73" t="s">
        <v>2321</v>
      </c>
      <c r="C73" t="s">
        <v>2179</v>
      </c>
      <c r="D73" t="s">
        <v>2322</v>
      </c>
    </row>
    <row r="74" spans="1:4">
      <c r="A74" t="s">
        <v>2181</v>
      </c>
      <c r="B74" t="s">
        <v>2323</v>
      </c>
      <c r="C74" t="s">
        <v>2179</v>
      </c>
      <c r="D74" t="s">
        <v>2324</v>
      </c>
    </row>
    <row r="75" spans="1:4">
      <c r="A75" t="s">
        <v>2181</v>
      </c>
      <c r="B75" t="s">
        <v>2325</v>
      </c>
      <c r="C75" t="s">
        <v>2179</v>
      </c>
      <c r="D75" t="s">
        <v>2326</v>
      </c>
    </row>
    <row r="76" spans="1:4">
      <c r="A76" t="s">
        <v>2181</v>
      </c>
      <c r="B76" t="s">
        <v>2327</v>
      </c>
      <c r="C76" t="s">
        <v>2179</v>
      </c>
      <c r="D76" t="s">
        <v>2328</v>
      </c>
    </row>
    <row r="77" spans="1:4">
      <c r="A77" t="s">
        <v>2181</v>
      </c>
      <c r="B77" t="s">
        <v>2329</v>
      </c>
      <c r="C77" t="s">
        <v>2179</v>
      </c>
      <c r="D77" t="s">
        <v>2330</v>
      </c>
    </row>
    <row r="78" spans="1:4">
      <c r="A78" t="s">
        <v>2181</v>
      </c>
      <c r="B78" t="s">
        <v>2331</v>
      </c>
      <c r="C78" t="s">
        <v>2179</v>
      </c>
      <c r="D78" t="s">
        <v>2332</v>
      </c>
    </row>
    <row r="79" spans="1:4">
      <c r="A79" t="s">
        <v>2181</v>
      </c>
      <c r="B79" t="s">
        <v>2333</v>
      </c>
      <c r="C79" t="s">
        <v>2179</v>
      </c>
      <c r="D79" t="s">
        <v>2334</v>
      </c>
    </row>
    <row r="80" spans="1:4">
      <c r="A80" t="s">
        <v>2181</v>
      </c>
      <c r="B80" t="s">
        <v>2335</v>
      </c>
      <c r="C80" t="s">
        <v>2179</v>
      </c>
      <c r="D80" t="s">
        <v>2336</v>
      </c>
    </row>
    <row r="81" spans="1:4">
      <c r="A81" t="s">
        <v>2177</v>
      </c>
      <c r="B81" t="s">
        <v>2337</v>
      </c>
      <c r="C81" t="s">
        <v>2179</v>
      </c>
      <c r="D81" t="s">
        <v>2338</v>
      </c>
    </row>
    <row r="82" spans="1:4">
      <c r="A82" t="s">
        <v>2181</v>
      </c>
      <c r="B82" t="s">
        <v>2339</v>
      </c>
      <c r="C82" t="s">
        <v>2179</v>
      </c>
      <c r="D82" t="s">
        <v>2340</v>
      </c>
    </row>
    <row r="83" spans="1:4">
      <c r="A83" t="s">
        <v>2181</v>
      </c>
      <c r="B83" t="s">
        <v>2341</v>
      </c>
      <c r="C83" t="s">
        <v>2179</v>
      </c>
      <c r="D83" t="s">
        <v>2342</v>
      </c>
    </row>
    <row r="84" spans="1:4">
      <c r="A84" t="s">
        <v>2181</v>
      </c>
      <c r="B84" t="s">
        <v>2343</v>
      </c>
      <c r="C84" t="s">
        <v>2179</v>
      </c>
      <c r="D84" t="s">
        <v>2344</v>
      </c>
    </row>
    <row r="85" spans="1:4">
      <c r="A85" t="s">
        <v>2181</v>
      </c>
      <c r="B85" t="s">
        <v>2345</v>
      </c>
      <c r="C85" t="s">
        <v>2179</v>
      </c>
      <c r="D85" t="s">
        <v>2346</v>
      </c>
    </row>
    <row r="86" spans="1:4">
      <c r="A86" t="s">
        <v>2181</v>
      </c>
      <c r="B86" t="s">
        <v>2347</v>
      </c>
      <c r="C86" t="s">
        <v>2179</v>
      </c>
      <c r="D86" t="s">
        <v>2348</v>
      </c>
    </row>
    <row r="87" spans="1:4">
      <c r="A87" t="s">
        <v>2181</v>
      </c>
      <c r="B87" t="s">
        <v>2349</v>
      </c>
      <c r="C87" t="s">
        <v>2179</v>
      </c>
      <c r="D87" t="s">
        <v>2350</v>
      </c>
    </row>
    <row r="88" spans="1:4">
      <c r="A88" t="s">
        <v>2181</v>
      </c>
      <c r="B88" t="s">
        <v>2351</v>
      </c>
      <c r="C88" t="s">
        <v>2179</v>
      </c>
      <c r="D88" t="s">
        <v>2352</v>
      </c>
    </row>
    <row r="89" spans="1:4">
      <c r="A89" t="s">
        <v>2181</v>
      </c>
      <c r="B89" t="s">
        <v>2353</v>
      </c>
      <c r="C89" t="s">
        <v>2179</v>
      </c>
      <c r="D89" t="s">
        <v>2354</v>
      </c>
    </row>
    <row r="90" spans="1:4">
      <c r="A90" t="s">
        <v>2181</v>
      </c>
      <c r="B90" t="s">
        <v>2355</v>
      </c>
      <c r="C90" t="s">
        <v>2179</v>
      </c>
      <c r="D90" t="s">
        <v>2356</v>
      </c>
    </row>
    <row r="91" spans="1:4">
      <c r="A91" t="s">
        <v>2181</v>
      </c>
      <c r="B91" t="s">
        <v>2357</v>
      </c>
      <c r="C91" t="s">
        <v>2179</v>
      </c>
      <c r="D91" t="s">
        <v>2358</v>
      </c>
    </row>
    <row r="92" spans="1:4">
      <c r="A92" t="s">
        <v>2181</v>
      </c>
      <c r="B92" t="s">
        <v>2359</v>
      </c>
      <c r="C92" t="s">
        <v>2179</v>
      </c>
      <c r="D92" t="s">
        <v>2360</v>
      </c>
    </row>
    <row r="93" spans="1:4">
      <c r="A93" t="s">
        <v>2181</v>
      </c>
      <c r="B93" t="s">
        <v>2361</v>
      </c>
      <c r="C93" t="s">
        <v>2179</v>
      </c>
      <c r="D93" t="s">
        <v>2362</v>
      </c>
    </row>
    <row r="94" spans="1:4">
      <c r="A94" t="s">
        <v>2181</v>
      </c>
      <c r="B94" t="s">
        <v>2363</v>
      </c>
      <c r="C94" t="s">
        <v>2179</v>
      </c>
      <c r="D94" t="s">
        <v>2364</v>
      </c>
    </row>
    <row r="95" spans="1:4">
      <c r="A95" t="s">
        <v>2181</v>
      </c>
      <c r="B95" t="s">
        <v>2365</v>
      </c>
      <c r="C95" t="s">
        <v>2179</v>
      </c>
      <c r="D95" t="s">
        <v>2366</v>
      </c>
    </row>
    <row r="96" spans="1:4">
      <c r="A96" t="s">
        <v>2181</v>
      </c>
      <c r="B96" t="s">
        <v>2367</v>
      </c>
      <c r="C96" t="s">
        <v>2179</v>
      </c>
      <c r="D96" t="s">
        <v>2368</v>
      </c>
    </row>
    <row r="97" spans="1:4">
      <c r="A97" t="s">
        <v>2181</v>
      </c>
      <c r="B97" t="s">
        <v>2369</v>
      </c>
      <c r="C97" t="s">
        <v>2179</v>
      </c>
      <c r="D97" t="s">
        <v>2370</v>
      </c>
    </row>
    <row r="98" spans="1:4">
      <c r="A98" t="s">
        <v>2181</v>
      </c>
      <c r="B98" t="s">
        <v>2371</v>
      </c>
      <c r="C98" t="s">
        <v>2179</v>
      </c>
      <c r="D98" t="s">
        <v>2372</v>
      </c>
    </row>
    <row r="99" spans="1:4">
      <c r="A99" t="s">
        <v>2181</v>
      </c>
      <c r="B99" t="s">
        <v>2373</v>
      </c>
      <c r="C99" t="s">
        <v>2179</v>
      </c>
      <c r="D99" t="s">
        <v>2374</v>
      </c>
    </row>
    <row r="100" spans="1:4">
      <c r="A100" t="s">
        <v>2181</v>
      </c>
      <c r="B100" t="s">
        <v>2375</v>
      </c>
      <c r="C100" t="s">
        <v>2179</v>
      </c>
      <c r="D100" t="s">
        <v>2376</v>
      </c>
    </row>
    <row r="101" spans="1:4">
      <c r="A101" t="s">
        <v>2181</v>
      </c>
      <c r="B101" t="s">
        <v>2377</v>
      </c>
      <c r="C101" t="s">
        <v>2179</v>
      </c>
      <c r="D101" t="s">
        <v>2378</v>
      </c>
    </row>
    <row r="102" spans="1:4">
      <c r="A102" t="s">
        <v>2181</v>
      </c>
      <c r="B102" t="s">
        <v>2379</v>
      </c>
      <c r="C102" t="s">
        <v>2179</v>
      </c>
      <c r="D102" t="s">
        <v>2380</v>
      </c>
    </row>
    <row r="103" spans="1:4">
      <c r="A103" t="s">
        <v>2181</v>
      </c>
      <c r="B103" t="s">
        <v>2381</v>
      </c>
      <c r="C103" t="s">
        <v>2179</v>
      </c>
      <c r="D103" t="s">
        <v>2382</v>
      </c>
    </row>
    <row r="104" spans="1:4">
      <c r="A104" t="s">
        <v>2181</v>
      </c>
      <c r="B104" t="s">
        <v>2383</v>
      </c>
      <c r="C104" t="s">
        <v>2179</v>
      </c>
      <c r="D104" t="s">
        <v>2384</v>
      </c>
    </row>
    <row r="105" spans="1:4">
      <c r="A105" t="s">
        <v>2181</v>
      </c>
      <c r="B105" t="s">
        <v>2385</v>
      </c>
      <c r="C105" t="s">
        <v>2179</v>
      </c>
      <c r="D105" t="s">
        <v>2386</v>
      </c>
    </row>
    <row r="106" spans="1:4">
      <c r="A106" t="s">
        <v>2181</v>
      </c>
      <c r="B106" t="s">
        <v>2387</v>
      </c>
      <c r="C106" t="s">
        <v>2179</v>
      </c>
      <c r="D106" t="s">
        <v>2388</v>
      </c>
    </row>
    <row r="107" spans="1:4">
      <c r="A107" t="s">
        <v>2181</v>
      </c>
      <c r="B107" t="s">
        <v>2389</v>
      </c>
      <c r="C107" t="s">
        <v>2179</v>
      </c>
      <c r="D107" t="s">
        <v>2390</v>
      </c>
    </row>
    <row r="108" spans="1:4">
      <c r="A108" t="s">
        <v>2181</v>
      </c>
      <c r="B108" t="s">
        <v>2391</v>
      </c>
      <c r="C108" t="s">
        <v>2179</v>
      </c>
      <c r="D108" t="s">
        <v>2392</v>
      </c>
    </row>
    <row r="109" spans="1:4">
      <c r="A109" t="s">
        <v>2181</v>
      </c>
      <c r="B109" t="s">
        <v>2393</v>
      </c>
      <c r="C109" t="s">
        <v>2179</v>
      </c>
      <c r="D109" t="s">
        <v>2394</v>
      </c>
    </row>
    <row r="110" spans="1:4">
      <c r="A110" t="s">
        <v>2181</v>
      </c>
      <c r="B110" t="s">
        <v>2395</v>
      </c>
      <c r="C110" t="s">
        <v>2179</v>
      </c>
      <c r="D110" t="s">
        <v>2396</v>
      </c>
    </row>
    <row r="111" spans="1:4">
      <c r="A111" t="s">
        <v>2181</v>
      </c>
      <c r="B111" t="s">
        <v>2397</v>
      </c>
      <c r="C111" t="s">
        <v>2179</v>
      </c>
      <c r="D111" t="s">
        <v>2398</v>
      </c>
    </row>
    <row r="112" spans="1:4">
      <c r="A112" t="s">
        <v>2181</v>
      </c>
      <c r="B112" t="s">
        <v>2399</v>
      </c>
      <c r="C112" t="s">
        <v>2179</v>
      </c>
      <c r="D112" t="s">
        <v>2400</v>
      </c>
    </row>
    <row r="113" spans="1:4">
      <c r="A113" t="s">
        <v>2181</v>
      </c>
      <c r="B113" t="s">
        <v>2401</v>
      </c>
      <c r="C113" t="s">
        <v>2179</v>
      </c>
      <c r="D113" t="s">
        <v>2402</v>
      </c>
    </row>
    <row r="114" spans="1:4">
      <c r="A114" t="s">
        <v>2181</v>
      </c>
      <c r="B114" t="s">
        <v>2403</v>
      </c>
      <c r="C114" t="s">
        <v>2179</v>
      </c>
      <c r="D114" t="s">
        <v>2404</v>
      </c>
    </row>
    <row r="115" spans="1:4">
      <c r="A115" t="s">
        <v>2181</v>
      </c>
      <c r="B115" t="s">
        <v>2405</v>
      </c>
      <c r="C115" t="s">
        <v>2179</v>
      </c>
      <c r="D115" t="s">
        <v>2406</v>
      </c>
    </row>
    <row r="116" spans="1:4">
      <c r="A116" t="s">
        <v>2181</v>
      </c>
      <c r="B116" t="s">
        <v>2407</v>
      </c>
      <c r="C116" t="s">
        <v>2179</v>
      </c>
      <c r="D116" t="s">
        <v>2408</v>
      </c>
    </row>
    <row r="117" spans="1:4">
      <c r="A117" t="s">
        <v>2181</v>
      </c>
      <c r="B117" t="s">
        <v>2409</v>
      </c>
      <c r="C117" t="s">
        <v>2179</v>
      </c>
      <c r="D117" t="s">
        <v>2410</v>
      </c>
    </row>
    <row r="118" spans="1:4">
      <c r="A118" t="s">
        <v>2181</v>
      </c>
      <c r="B118" t="s">
        <v>2411</v>
      </c>
      <c r="C118" t="s">
        <v>2179</v>
      </c>
      <c r="D118" t="s">
        <v>2412</v>
      </c>
    </row>
    <row r="119" spans="1:4">
      <c r="A119" t="s">
        <v>2181</v>
      </c>
      <c r="B119" t="s">
        <v>2413</v>
      </c>
      <c r="C119" t="s">
        <v>2179</v>
      </c>
      <c r="D119" t="s">
        <v>2414</v>
      </c>
    </row>
    <row r="120" spans="1:4">
      <c r="A120" t="s">
        <v>2181</v>
      </c>
      <c r="B120" t="s">
        <v>2415</v>
      </c>
      <c r="C120" t="s">
        <v>2179</v>
      </c>
      <c r="D120" t="s">
        <v>2416</v>
      </c>
    </row>
    <row r="121" spans="1:4">
      <c r="A121" t="s">
        <v>2181</v>
      </c>
      <c r="B121" t="s">
        <v>2417</v>
      </c>
      <c r="C121" t="s">
        <v>2179</v>
      </c>
      <c r="D121" t="s">
        <v>2418</v>
      </c>
    </row>
    <row r="122" spans="1:4">
      <c r="A122" t="s">
        <v>2181</v>
      </c>
      <c r="B122" t="s">
        <v>2419</v>
      </c>
      <c r="C122" t="s">
        <v>2179</v>
      </c>
      <c r="D122" t="s">
        <v>2420</v>
      </c>
    </row>
    <row r="123" spans="1:4">
      <c r="A123" t="s">
        <v>2181</v>
      </c>
      <c r="B123" t="s">
        <v>2421</v>
      </c>
      <c r="C123" t="s">
        <v>2179</v>
      </c>
      <c r="D123" t="s">
        <v>2422</v>
      </c>
    </row>
    <row r="124" spans="1:4">
      <c r="A124" t="s">
        <v>2181</v>
      </c>
      <c r="B124" t="s">
        <v>2423</v>
      </c>
      <c r="C124" t="s">
        <v>2179</v>
      </c>
      <c r="D124" t="s">
        <v>2424</v>
      </c>
    </row>
    <row r="125" spans="1:4">
      <c r="A125" t="s">
        <v>2181</v>
      </c>
      <c r="B125" t="s">
        <v>2425</v>
      </c>
      <c r="C125" t="s">
        <v>2179</v>
      </c>
      <c r="D125" t="s">
        <v>2426</v>
      </c>
    </row>
    <row r="126" spans="1:4">
      <c r="A126" t="s">
        <v>2181</v>
      </c>
      <c r="B126" t="s">
        <v>2427</v>
      </c>
      <c r="C126" t="s">
        <v>2179</v>
      </c>
      <c r="D126" t="s">
        <v>2428</v>
      </c>
    </row>
    <row r="127" spans="1:4">
      <c r="A127" t="s">
        <v>2181</v>
      </c>
      <c r="B127" t="s">
        <v>2429</v>
      </c>
      <c r="C127" t="s">
        <v>2179</v>
      </c>
      <c r="D127" t="s">
        <v>2430</v>
      </c>
    </row>
    <row r="128" spans="1:4">
      <c r="A128" t="s">
        <v>2181</v>
      </c>
      <c r="B128" t="s">
        <v>2431</v>
      </c>
      <c r="C128" t="s">
        <v>2179</v>
      </c>
      <c r="D128" t="s">
        <v>2432</v>
      </c>
    </row>
    <row r="129" spans="1:4">
      <c r="A129" t="s">
        <v>2181</v>
      </c>
      <c r="B129" t="s">
        <v>2433</v>
      </c>
      <c r="C129" t="s">
        <v>2179</v>
      </c>
      <c r="D129" t="s">
        <v>2434</v>
      </c>
    </row>
    <row r="130" spans="1:4">
      <c r="A130" t="s">
        <v>2181</v>
      </c>
      <c r="B130" t="s">
        <v>2435</v>
      </c>
      <c r="C130" t="s">
        <v>2179</v>
      </c>
      <c r="D130" t="s">
        <v>2436</v>
      </c>
    </row>
    <row r="131" spans="1:4">
      <c r="A131" t="s">
        <v>2181</v>
      </c>
      <c r="B131" t="s">
        <v>2437</v>
      </c>
      <c r="C131" t="s">
        <v>2179</v>
      </c>
      <c r="D131" t="s">
        <v>2438</v>
      </c>
    </row>
    <row r="132" spans="1:4">
      <c r="A132" t="s">
        <v>2181</v>
      </c>
      <c r="B132" t="s">
        <v>2439</v>
      </c>
      <c r="C132" t="s">
        <v>2179</v>
      </c>
      <c r="D132" t="s">
        <v>2440</v>
      </c>
    </row>
    <row r="133" spans="1:4">
      <c r="A133" t="s">
        <v>2181</v>
      </c>
      <c r="B133" t="s">
        <v>2441</v>
      </c>
      <c r="C133" t="s">
        <v>2179</v>
      </c>
      <c r="D133" t="s">
        <v>2442</v>
      </c>
    </row>
    <row r="134" spans="1:4">
      <c r="A134" t="s">
        <v>2181</v>
      </c>
      <c r="B134" t="s">
        <v>2443</v>
      </c>
      <c r="C134" t="s">
        <v>2179</v>
      </c>
      <c r="D134" t="s">
        <v>2444</v>
      </c>
    </row>
    <row r="135" spans="1:4">
      <c r="A135" t="s">
        <v>2181</v>
      </c>
      <c r="B135" t="s">
        <v>2445</v>
      </c>
      <c r="C135" t="s">
        <v>2179</v>
      </c>
      <c r="D135" t="s">
        <v>2446</v>
      </c>
    </row>
    <row r="136" spans="1:4">
      <c r="A136" t="s">
        <v>2181</v>
      </c>
      <c r="B136" t="s">
        <v>2447</v>
      </c>
      <c r="C136" t="s">
        <v>2179</v>
      </c>
      <c r="D136" t="s">
        <v>2448</v>
      </c>
    </row>
    <row r="137" spans="1:4">
      <c r="A137" t="s">
        <v>2181</v>
      </c>
      <c r="B137" t="s">
        <v>2449</v>
      </c>
      <c r="C137" t="s">
        <v>2179</v>
      </c>
      <c r="D137" t="s">
        <v>2450</v>
      </c>
    </row>
    <row r="138" spans="1:4">
      <c r="A138" t="s">
        <v>2177</v>
      </c>
      <c r="B138" t="s">
        <v>2451</v>
      </c>
      <c r="C138" t="s">
        <v>2179</v>
      </c>
      <c r="D138" t="s">
        <v>2452</v>
      </c>
    </row>
    <row r="139" spans="1:4">
      <c r="A139" t="s">
        <v>2181</v>
      </c>
      <c r="B139" t="s">
        <v>2453</v>
      </c>
      <c r="C139" t="s">
        <v>2179</v>
      </c>
      <c r="D139" t="s">
        <v>2454</v>
      </c>
    </row>
    <row r="140" spans="1:4">
      <c r="A140" t="s">
        <v>2181</v>
      </c>
      <c r="B140" t="s">
        <v>2455</v>
      </c>
      <c r="C140" t="s">
        <v>2179</v>
      </c>
      <c r="D140" t="s">
        <v>2456</v>
      </c>
    </row>
    <row r="141" spans="1:4">
      <c r="A141" t="s">
        <v>2181</v>
      </c>
      <c r="B141" t="s">
        <v>2457</v>
      </c>
      <c r="C141" t="s">
        <v>2179</v>
      </c>
      <c r="D141" t="s">
        <v>2458</v>
      </c>
    </row>
    <row r="142" spans="1:4">
      <c r="A142" t="s">
        <v>2181</v>
      </c>
      <c r="B142" t="s">
        <v>2459</v>
      </c>
      <c r="C142" t="s">
        <v>2179</v>
      </c>
      <c r="D142" t="s">
        <v>2460</v>
      </c>
    </row>
    <row r="143" spans="1:4">
      <c r="A143" t="s">
        <v>2181</v>
      </c>
      <c r="B143" t="s">
        <v>2461</v>
      </c>
      <c r="C143" t="s">
        <v>2179</v>
      </c>
      <c r="D143" t="s">
        <v>2462</v>
      </c>
    </row>
    <row r="144" spans="1:4">
      <c r="A144" t="s">
        <v>2181</v>
      </c>
      <c r="B144" t="s">
        <v>2463</v>
      </c>
      <c r="C144" t="s">
        <v>2179</v>
      </c>
      <c r="D144" t="s">
        <v>2464</v>
      </c>
    </row>
    <row r="145" spans="1:4">
      <c r="A145" t="s">
        <v>2181</v>
      </c>
      <c r="B145" t="s">
        <v>2465</v>
      </c>
      <c r="C145" t="s">
        <v>2179</v>
      </c>
      <c r="D145" t="s">
        <v>2466</v>
      </c>
    </row>
    <row r="146" spans="1:4">
      <c r="A146" t="s">
        <v>2181</v>
      </c>
      <c r="B146" t="s">
        <v>2467</v>
      </c>
      <c r="C146" t="s">
        <v>2179</v>
      </c>
      <c r="D146" t="s">
        <v>2468</v>
      </c>
    </row>
    <row r="147" spans="1:4">
      <c r="A147" t="s">
        <v>2181</v>
      </c>
      <c r="B147" t="s">
        <v>2469</v>
      </c>
      <c r="C147" t="s">
        <v>2179</v>
      </c>
      <c r="D147" t="s">
        <v>2470</v>
      </c>
    </row>
    <row r="148" spans="1:4">
      <c r="A148" t="s">
        <v>2181</v>
      </c>
      <c r="B148" t="s">
        <v>2471</v>
      </c>
      <c r="C148" t="s">
        <v>2179</v>
      </c>
      <c r="D148" t="s">
        <v>2472</v>
      </c>
    </row>
    <row r="149" spans="1:4">
      <c r="A149" t="s">
        <v>2181</v>
      </c>
      <c r="B149" t="s">
        <v>2473</v>
      </c>
      <c r="C149" t="s">
        <v>2179</v>
      </c>
      <c r="D149" t="s">
        <v>2474</v>
      </c>
    </row>
    <row r="150" spans="1:4">
      <c r="A150" t="s">
        <v>2181</v>
      </c>
      <c r="B150" t="s">
        <v>2475</v>
      </c>
      <c r="C150" t="s">
        <v>2179</v>
      </c>
      <c r="D150" t="s">
        <v>2476</v>
      </c>
    </row>
    <row r="151" spans="1:4">
      <c r="A151" t="s">
        <v>2181</v>
      </c>
      <c r="B151" t="s">
        <v>2477</v>
      </c>
      <c r="C151" t="s">
        <v>2179</v>
      </c>
      <c r="D151" t="s">
        <v>2478</v>
      </c>
    </row>
    <row r="152" spans="1:4">
      <c r="A152" t="s">
        <v>2181</v>
      </c>
      <c r="B152" t="s">
        <v>2479</v>
      </c>
      <c r="C152" t="s">
        <v>2179</v>
      </c>
      <c r="D152" t="s">
        <v>2480</v>
      </c>
    </row>
    <row r="153" spans="1:4">
      <c r="A153" t="s">
        <v>2181</v>
      </c>
      <c r="B153" t="s">
        <v>2481</v>
      </c>
      <c r="C153" t="s">
        <v>2179</v>
      </c>
      <c r="D153" t="s">
        <v>2482</v>
      </c>
    </row>
    <row r="154" spans="1:4">
      <c r="A154" t="s">
        <v>2181</v>
      </c>
      <c r="B154" t="s">
        <v>2483</v>
      </c>
      <c r="C154" t="s">
        <v>2179</v>
      </c>
      <c r="D154" t="s">
        <v>2484</v>
      </c>
    </row>
    <row r="155" spans="1:4">
      <c r="A155" t="s">
        <v>2177</v>
      </c>
      <c r="B155" t="s">
        <v>2485</v>
      </c>
      <c r="C155" t="s">
        <v>2179</v>
      </c>
      <c r="D155" t="s">
        <v>2486</v>
      </c>
    </row>
    <row r="156" spans="1:4">
      <c r="A156" t="s">
        <v>2181</v>
      </c>
      <c r="B156" t="s">
        <v>2487</v>
      </c>
      <c r="C156" t="s">
        <v>2179</v>
      </c>
      <c r="D156" t="s">
        <v>2486</v>
      </c>
    </row>
    <row r="157" spans="1:4">
      <c r="A157" t="s">
        <v>2177</v>
      </c>
      <c r="B157" t="s">
        <v>2488</v>
      </c>
      <c r="C157" t="s">
        <v>2179</v>
      </c>
      <c r="D157" t="s">
        <v>2489</v>
      </c>
    </row>
    <row r="158" spans="1:4">
      <c r="A158" t="s">
        <v>2181</v>
      </c>
      <c r="B158" t="s">
        <v>2490</v>
      </c>
      <c r="C158" t="s">
        <v>2179</v>
      </c>
      <c r="D158" t="s">
        <v>2491</v>
      </c>
    </row>
    <row r="159" spans="1:4">
      <c r="A159" t="s">
        <v>2181</v>
      </c>
      <c r="B159" t="s">
        <v>2492</v>
      </c>
      <c r="C159" t="s">
        <v>2179</v>
      </c>
      <c r="D159" t="s">
        <v>2493</v>
      </c>
    </row>
    <row r="160" spans="1:4">
      <c r="A160" t="s">
        <v>2181</v>
      </c>
      <c r="B160" t="s">
        <v>2494</v>
      </c>
      <c r="C160" t="s">
        <v>2179</v>
      </c>
      <c r="D160" t="s">
        <v>2495</v>
      </c>
    </row>
    <row r="161" spans="1:4">
      <c r="A161" t="s">
        <v>2181</v>
      </c>
      <c r="B161" t="s">
        <v>2496</v>
      </c>
      <c r="C161" t="s">
        <v>2179</v>
      </c>
      <c r="D161" t="s">
        <v>2497</v>
      </c>
    </row>
    <row r="162" spans="1:4">
      <c r="A162" t="s">
        <v>2181</v>
      </c>
      <c r="B162" t="s">
        <v>2498</v>
      </c>
      <c r="C162" t="s">
        <v>2179</v>
      </c>
      <c r="D162" t="s">
        <v>2499</v>
      </c>
    </row>
    <row r="163" spans="1:4">
      <c r="A163" t="s">
        <v>2181</v>
      </c>
      <c r="B163" t="s">
        <v>2500</v>
      </c>
      <c r="C163" t="s">
        <v>2179</v>
      </c>
      <c r="D163" t="s">
        <v>2501</v>
      </c>
    </row>
    <row r="164" spans="1:4">
      <c r="A164" t="s">
        <v>2181</v>
      </c>
      <c r="B164" t="s">
        <v>2502</v>
      </c>
      <c r="C164" t="s">
        <v>2179</v>
      </c>
      <c r="D164" t="s">
        <v>2503</v>
      </c>
    </row>
    <row r="165" spans="1:4">
      <c r="A165" t="s">
        <v>2181</v>
      </c>
      <c r="B165" t="s">
        <v>2504</v>
      </c>
      <c r="C165" t="s">
        <v>2179</v>
      </c>
      <c r="D165" t="s">
        <v>2505</v>
      </c>
    </row>
    <row r="166" spans="1:4">
      <c r="A166" t="s">
        <v>2181</v>
      </c>
      <c r="B166" t="s">
        <v>2506</v>
      </c>
      <c r="C166" t="s">
        <v>2179</v>
      </c>
      <c r="D166" t="s">
        <v>2507</v>
      </c>
    </row>
    <row r="167" spans="1:4">
      <c r="A167" t="s">
        <v>2181</v>
      </c>
      <c r="B167" t="s">
        <v>2508</v>
      </c>
      <c r="C167" t="s">
        <v>2179</v>
      </c>
      <c r="D167" t="s">
        <v>2509</v>
      </c>
    </row>
    <row r="168" spans="1:4">
      <c r="A168" t="s">
        <v>2181</v>
      </c>
      <c r="B168" t="s">
        <v>2510</v>
      </c>
      <c r="C168" t="s">
        <v>2179</v>
      </c>
      <c r="D168" t="s">
        <v>2511</v>
      </c>
    </row>
    <row r="169" spans="1:4">
      <c r="A169" t="s">
        <v>2181</v>
      </c>
      <c r="B169" t="s">
        <v>2512</v>
      </c>
      <c r="C169" t="s">
        <v>2179</v>
      </c>
      <c r="D169" t="s">
        <v>2513</v>
      </c>
    </row>
    <row r="170" spans="1:4">
      <c r="A170" t="s">
        <v>2181</v>
      </c>
      <c r="B170" t="s">
        <v>2514</v>
      </c>
      <c r="C170" t="s">
        <v>2179</v>
      </c>
      <c r="D170" t="s">
        <v>2515</v>
      </c>
    </row>
    <row r="171" spans="1:4">
      <c r="A171" t="s">
        <v>2181</v>
      </c>
      <c r="B171" t="s">
        <v>2516</v>
      </c>
      <c r="C171" t="s">
        <v>2179</v>
      </c>
      <c r="D171" t="s">
        <v>2517</v>
      </c>
    </row>
    <row r="172" spans="1:4">
      <c r="A172" t="s">
        <v>2181</v>
      </c>
      <c r="B172" t="s">
        <v>2518</v>
      </c>
      <c r="C172" t="s">
        <v>2179</v>
      </c>
      <c r="D172" t="s">
        <v>2519</v>
      </c>
    </row>
    <row r="173" spans="1:4">
      <c r="A173" t="s">
        <v>2181</v>
      </c>
      <c r="B173" t="s">
        <v>2520</v>
      </c>
      <c r="C173" t="s">
        <v>2179</v>
      </c>
      <c r="D173" t="s">
        <v>2521</v>
      </c>
    </row>
    <row r="174" spans="1:4">
      <c r="A174" t="s">
        <v>2181</v>
      </c>
      <c r="B174" t="s">
        <v>2522</v>
      </c>
      <c r="C174" t="s">
        <v>2179</v>
      </c>
      <c r="D174" t="s">
        <v>2523</v>
      </c>
    </row>
    <row r="175" spans="1:4">
      <c r="A175" t="s">
        <v>2181</v>
      </c>
      <c r="B175" t="s">
        <v>2524</v>
      </c>
      <c r="C175" t="s">
        <v>2179</v>
      </c>
      <c r="D175" t="s">
        <v>2525</v>
      </c>
    </row>
    <row r="176" spans="1:4">
      <c r="A176" t="s">
        <v>2181</v>
      </c>
      <c r="B176" t="s">
        <v>2526</v>
      </c>
      <c r="C176" t="s">
        <v>2179</v>
      </c>
      <c r="D176" t="s">
        <v>2527</v>
      </c>
    </row>
    <row r="177" spans="1:4">
      <c r="A177" t="s">
        <v>2181</v>
      </c>
      <c r="B177" t="s">
        <v>2528</v>
      </c>
      <c r="C177" t="s">
        <v>2179</v>
      </c>
      <c r="D177" t="s">
        <v>2529</v>
      </c>
    </row>
    <row r="178" spans="1:4">
      <c r="A178" t="s">
        <v>2181</v>
      </c>
      <c r="B178" t="s">
        <v>2530</v>
      </c>
      <c r="C178" t="s">
        <v>2179</v>
      </c>
      <c r="D178" t="s">
        <v>2531</v>
      </c>
    </row>
    <row r="179" spans="1:4">
      <c r="A179" t="s">
        <v>2181</v>
      </c>
      <c r="B179" t="s">
        <v>2532</v>
      </c>
      <c r="C179" t="s">
        <v>2179</v>
      </c>
      <c r="D179" t="s">
        <v>2533</v>
      </c>
    </row>
    <row r="180" spans="1:4">
      <c r="A180" t="s">
        <v>2181</v>
      </c>
      <c r="B180" t="s">
        <v>2534</v>
      </c>
      <c r="C180" t="s">
        <v>2179</v>
      </c>
      <c r="D180" t="s">
        <v>2535</v>
      </c>
    </row>
    <row r="181" spans="1:4">
      <c r="A181" t="s">
        <v>2177</v>
      </c>
      <c r="B181" t="s">
        <v>2536</v>
      </c>
      <c r="C181" t="s">
        <v>2179</v>
      </c>
      <c r="D181" t="s">
        <v>2537</v>
      </c>
    </row>
    <row r="182" spans="1:4">
      <c r="A182" t="s">
        <v>2181</v>
      </c>
      <c r="B182" t="s">
        <v>2538</v>
      </c>
      <c r="C182" t="s">
        <v>2179</v>
      </c>
      <c r="D182" t="s">
        <v>2539</v>
      </c>
    </row>
    <row r="183" spans="1:4">
      <c r="A183" t="s">
        <v>2181</v>
      </c>
      <c r="B183" t="s">
        <v>2540</v>
      </c>
      <c r="C183" t="s">
        <v>2179</v>
      </c>
      <c r="D183" t="s">
        <v>2541</v>
      </c>
    </row>
    <row r="184" spans="1:4">
      <c r="A184" t="s">
        <v>2181</v>
      </c>
      <c r="B184" t="s">
        <v>2542</v>
      </c>
      <c r="C184" t="s">
        <v>2179</v>
      </c>
      <c r="D184" t="s">
        <v>2543</v>
      </c>
    </row>
    <row r="185" spans="1:4">
      <c r="A185" t="s">
        <v>2181</v>
      </c>
      <c r="B185" t="s">
        <v>2544</v>
      </c>
      <c r="C185" t="s">
        <v>2179</v>
      </c>
      <c r="D185" t="s">
        <v>2545</v>
      </c>
    </row>
    <row r="186" spans="1:4">
      <c r="A186" t="s">
        <v>2181</v>
      </c>
      <c r="B186" t="s">
        <v>2546</v>
      </c>
      <c r="C186" t="s">
        <v>2179</v>
      </c>
      <c r="D186" t="s">
        <v>2547</v>
      </c>
    </row>
    <row r="187" spans="1:4">
      <c r="A187" t="s">
        <v>2181</v>
      </c>
      <c r="B187" t="s">
        <v>2548</v>
      </c>
      <c r="C187" t="s">
        <v>2179</v>
      </c>
      <c r="D187" t="s">
        <v>2549</v>
      </c>
    </row>
    <row r="188" spans="1:4">
      <c r="A188" t="s">
        <v>2181</v>
      </c>
      <c r="B188" t="s">
        <v>2550</v>
      </c>
      <c r="C188" t="s">
        <v>2179</v>
      </c>
      <c r="D188" t="s">
        <v>2551</v>
      </c>
    </row>
    <row r="189" spans="1:4">
      <c r="A189" t="s">
        <v>2181</v>
      </c>
      <c r="B189" t="s">
        <v>2552</v>
      </c>
      <c r="C189" t="s">
        <v>2179</v>
      </c>
      <c r="D189" t="s">
        <v>2553</v>
      </c>
    </row>
    <row r="190" spans="1:4">
      <c r="A190" t="s">
        <v>2181</v>
      </c>
      <c r="B190" t="s">
        <v>2554</v>
      </c>
      <c r="C190" t="s">
        <v>2179</v>
      </c>
      <c r="D190" t="s">
        <v>2555</v>
      </c>
    </row>
    <row r="191" spans="1:4">
      <c r="A191" t="s">
        <v>2181</v>
      </c>
      <c r="B191" t="s">
        <v>2556</v>
      </c>
      <c r="C191" t="s">
        <v>2179</v>
      </c>
      <c r="D191" t="s">
        <v>2557</v>
      </c>
    </row>
    <row r="192" spans="1:4">
      <c r="A192" t="s">
        <v>2181</v>
      </c>
      <c r="B192" t="s">
        <v>2558</v>
      </c>
      <c r="C192" t="s">
        <v>2179</v>
      </c>
      <c r="D192" t="s">
        <v>2559</v>
      </c>
    </row>
    <row r="193" spans="1:4">
      <c r="A193" t="s">
        <v>2177</v>
      </c>
      <c r="B193" t="s">
        <v>2560</v>
      </c>
      <c r="C193" t="s">
        <v>2179</v>
      </c>
      <c r="D193" t="s">
        <v>2561</v>
      </c>
    </row>
    <row r="194" spans="1:4">
      <c r="A194" t="s">
        <v>2177</v>
      </c>
      <c r="B194" t="s">
        <v>2562</v>
      </c>
      <c r="C194" t="s">
        <v>2179</v>
      </c>
      <c r="D194" t="s">
        <v>2563</v>
      </c>
    </row>
    <row r="195" spans="1:4">
      <c r="A195" t="s">
        <v>2177</v>
      </c>
      <c r="B195" t="s">
        <v>2564</v>
      </c>
      <c r="C195" t="s">
        <v>2179</v>
      </c>
      <c r="D195" t="s">
        <v>2565</v>
      </c>
    </row>
    <row r="196" spans="1:4">
      <c r="A196" t="s">
        <v>2181</v>
      </c>
      <c r="B196" t="s">
        <v>2566</v>
      </c>
      <c r="C196" t="s">
        <v>2179</v>
      </c>
      <c r="D196" t="s">
        <v>2567</v>
      </c>
    </row>
    <row r="197" spans="1:4">
      <c r="A197" t="s">
        <v>2181</v>
      </c>
      <c r="B197" t="s">
        <v>2568</v>
      </c>
      <c r="C197" t="s">
        <v>2179</v>
      </c>
      <c r="D197" t="s">
        <v>2569</v>
      </c>
    </row>
    <row r="198" spans="1:4">
      <c r="A198" t="s">
        <v>2181</v>
      </c>
      <c r="B198" t="s">
        <v>2570</v>
      </c>
      <c r="C198" t="s">
        <v>2179</v>
      </c>
      <c r="D198" t="s">
        <v>2571</v>
      </c>
    </row>
    <row r="199" spans="1:4">
      <c r="A199" t="s">
        <v>2181</v>
      </c>
      <c r="B199" t="s">
        <v>2572</v>
      </c>
      <c r="C199" t="s">
        <v>2179</v>
      </c>
      <c r="D199" t="s">
        <v>2573</v>
      </c>
    </row>
    <row r="200" spans="1:4">
      <c r="A200" t="s">
        <v>2181</v>
      </c>
      <c r="B200" t="s">
        <v>2574</v>
      </c>
      <c r="C200" t="s">
        <v>2179</v>
      </c>
      <c r="D200" t="s">
        <v>2575</v>
      </c>
    </row>
    <row r="201" spans="1:4">
      <c r="A201" t="s">
        <v>2181</v>
      </c>
      <c r="B201" t="s">
        <v>2576</v>
      </c>
      <c r="C201" t="s">
        <v>2179</v>
      </c>
      <c r="D201" t="s">
        <v>2577</v>
      </c>
    </row>
    <row r="202" spans="1:4">
      <c r="A202" t="s">
        <v>2181</v>
      </c>
      <c r="B202" t="s">
        <v>2578</v>
      </c>
      <c r="C202" t="s">
        <v>2179</v>
      </c>
      <c r="D202" t="s">
        <v>2579</v>
      </c>
    </row>
    <row r="203" spans="1:4">
      <c r="A203" t="s">
        <v>2181</v>
      </c>
      <c r="B203" t="s">
        <v>2580</v>
      </c>
      <c r="C203" t="s">
        <v>2179</v>
      </c>
      <c r="D203" t="s">
        <v>2581</v>
      </c>
    </row>
    <row r="204" spans="1:4">
      <c r="A204" t="s">
        <v>2181</v>
      </c>
      <c r="B204" t="s">
        <v>2582</v>
      </c>
      <c r="C204" t="s">
        <v>2179</v>
      </c>
      <c r="D204" t="s">
        <v>2583</v>
      </c>
    </row>
    <row r="205" spans="1:4">
      <c r="A205" t="s">
        <v>2177</v>
      </c>
      <c r="B205" t="s">
        <v>2584</v>
      </c>
      <c r="C205" t="s">
        <v>2179</v>
      </c>
      <c r="D205" t="s">
        <v>2585</v>
      </c>
    </row>
    <row r="206" spans="1:4">
      <c r="A206" t="s">
        <v>2181</v>
      </c>
      <c r="B206" t="s">
        <v>2586</v>
      </c>
      <c r="C206" t="s">
        <v>2179</v>
      </c>
      <c r="D206" t="s">
        <v>2587</v>
      </c>
    </row>
    <row r="207" spans="1:4">
      <c r="A207" t="s">
        <v>2181</v>
      </c>
      <c r="B207" t="s">
        <v>2588</v>
      </c>
      <c r="C207" t="s">
        <v>2179</v>
      </c>
      <c r="D207" t="s">
        <v>2589</v>
      </c>
    </row>
    <row r="208" spans="1:4">
      <c r="A208" t="s">
        <v>2181</v>
      </c>
      <c r="B208" t="s">
        <v>2590</v>
      </c>
      <c r="C208" t="s">
        <v>2179</v>
      </c>
      <c r="D208" t="s">
        <v>2591</v>
      </c>
    </row>
    <row r="209" spans="1:4">
      <c r="A209" t="s">
        <v>2181</v>
      </c>
      <c r="B209" t="s">
        <v>2592</v>
      </c>
      <c r="C209" t="s">
        <v>2179</v>
      </c>
      <c r="D209" t="s">
        <v>2593</v>
      </c>
    </row>
    <row r="210" spans="1:4">
      <c r="A210" t="s">
        <v>2181</v>
      </c>
      <c r="B210" t="s">
        <v>2594</v>
      </c>
      <c r="C210" t="s">
        <v>2179</v>
      </c>
      <c r="D210" t="s">
        <v>2595</v>
      </c>
    </row>
    <row r="211" spans="1:4">
      <c r="A211" t="s">
        <v>2181</v>
      </c>
      <c r="B211" t="s">
        <v>2596</v>
      </c>
      <c r="C211" t="s">
        <v>2179</v>
      </c>
      <c r="D211" t="s">
        <v>2597</v>
      </c>
    </row>
    <row r="212" spans="1:4">
      <c r="A212" t="s">
        <v>2181</v>
      </c>
      <c r="B212" t="s">
        <v>2598</v>
      </c>
      <c r="C212" t="s">
        <v>2179</v>
      </c>
      <c r="D212" t="s">
        <v>2599</v>
      </c>
    </row>
    <row r="213" spans="1:4">
      <c r="A213" t="s">
        <v>2181</v>
      </c>
      <c r="B213" t="s">
        <v>2600</v>
      </c>
      <c r="C213" t="s">
        <v>2179</v>
      </c>
      <c r="D213" t="s">
        <v>2601</v>
      </c>
    </row>
    <row r="214" spans="1:4">
      <c r="A214" t="s">
        <v>2181</v>
      </c>
      <c r="B214" t="s">
        <v>2602</v>
      </c>
      <c r="C214" t="s">
        <v>2179</v>
      </c>
      <c r="D214" t="s">
        <v>2603</v>
      </c>
    </row>
    <row r="215" spans="1:4">
      <c r="A215" t="s">
        <v>2181</v>
      </c>
      <c r="B215" t="s">
        <v>2604</v>
      </c>
      <c r="C215" t="s">
        <v>2179</v>
      </c>
      <c r="D215" t="s">
        <v>2605</v>
      </c>
    </row>
    <row r="216" spans="1:4">
      <c r="A216" t="s">
        <v>2181</v>
      </c>
      <c r="B216" t="s">
        <v>2606</v>
      </c>
      <c r="C216" t="s">
        <v>2179</v>
      </c>
      <c r="D216" t="s">
        <v>2607</v>
      </c>
    </row>
    <row r="217" spans="1:4">
      <c r="A217" t="s">
        <v>2181</v>
      </c>
      <c r="B217" t="s">
        <v>2608</v>
      </c>
      <c r="C217" t="s">
        <v>2179</v>
      </c>
      <c r="D217" t="s">
        <v>2609</v>
      </c>
    </row>
    <row r="218" spans="1:4">
      <c r="A218" t="s">
        <v>2181</v>
      </c>
      <c r="B218" t="s">
        <v>2610</v>
      </c>
      <c r="C218" t="s">
        <v>2179</v>
      </c>
      <c r="D218" t="s">
        <v>2611</v>
      </c>
    </row>
    <row r="219" spans="1:4">
      <c r="A219" t="s">
        <v>2181</v>
      </c>
      <c r="B219" t="s">
        <v>2612</v>
      </c>
      <c r="C219" t="s">
        <v>2179</v>
      </c>
      <c r="D219" t="s">
        <v>2613</v>
      </c>
    </row>
    <row r="220" spans="1:4">
      <c r="A220" t="s">
        <v>2181</v>
      </c>
      <c r="B220" t="s">
        <v>2614</v>
      </c>
      <c r="C220" t="s">
        <v>2179</v>
      </c>
      <c r="D220" t="s">
        <v>2615</v>
      </c>
    </row>
    <row r="221" spans="1:4">
      <c r="A221" t="s">
        <v>2181</v>
      </c>
      <c r="B221" t="s">
        <v>2616</v>
      </c>
      <c r="C221" t="s">
        <v>2179</v>
      </c>
      <c r="D221" t="s">
        <v>2617</v>
      </c>
    </row>
    <row r="222" spans="1:4">
      <c r="A222" t="s">
        <v>2181</v>
      </c>
      <c r="B222" t="s">
        <v>2618</v>
      </c>
      <c r="C222" t="s">
        <v>2179</v>
      </c>
      <c r="D222" t="s">
        <v>2619</v>
      </c>
    </row>
    <row r="223" spans="1:4">
      <c r="A223" t="s">
        <v>2181</v>
      </c>
      <c r="B223" t="s">
        <v>2620</v>
      </c>
      <c r="C223" t="s">
        <v>2179</v>
      </c>
      <c r="D223" t="s">
        <v>2621</v>
      </c>
    </row>
    <row r="224" spans="1:4">
      <c r="A224" t="s">
        <v>2181</v>
      </c>
      <c r="B224" t="s">
        <v>2622</v>
      </c>
      <c r="C224" t="s">
        <v>2179</v>
      </c>
      <c r="D224" t="s">
        <v>2623</v>
      </c>
    </row>
    <row r="225" spans="1:4">
      <c r="A225" t="s">
        <v>2181</v>
      </c>
      <c r="B225" t="s">
        <v>2624</v>
      </c>
      <c r="C225" t="s">
        <v>2179</v>
      </c>
      <c r="D225" t="s">
        <v>2625</v>
      </c>
    </row>
    <row r="226" spans="1:4">
      <c r="A226" t="s">
        <v>2181</v>
      </c>
      <c r="B226" t="s">
        <v>2626</v>
      </c>
      <c r="C226" t="s">
        <v>2179</v>
      </c>
      <c r="D226" t="s">
        <v>2627</v>
      </c>
    </row>
    <row r="227" spans="1:4">
      <c r="A227" t="s">
        <v>2181</v>
      </c>
      <c r="B227" t="s">
        <v>2628</v>
      </c>
      <c r="C227" t="s">
        <v>2179</v>
      </c>
      <c r="D227" t="s">
        <v>2629</v>
      </c>
    </row>
    <row r="228" spans="1:4">
      <c r="A228" t="s">
        <v>2181</v>
      </c>
      <c r="B228" t="s">
        <v>2630</v>
      </c>
      <c r="C228" t="s">
        <v>2179</v>
      </c>
      <c r="D228" t="s">
        <v>2631</v>
      </c>
    </row>
    <row r="229" spans="1:4">
      <c r="A229" t="s">
        <v>2181</v>
      </c>
      <c r="B229" t="s">
        <v>2632</v>
      </c>
      <c r="C229" t="s">
        <v>2179</v>
      </c>
      <c r="D229" t="s">
        <v>2633</v>
      </c>
    </row>
    <row r="230" spans="1:4">
      <c r="A230" t="s">
        <v>2181</v>
      </c>
      <c r="B230" t="s">
        <v>2634</v>
      </c>
      <c r="C230" t="s">
        <v>2179</v>
      </c>
      <c r="D230" t="s">
        <v>2635</v>
      </c>
    </row>
    <row r="231" spans="1:4">
      <c r="A231" t="s">
        <v>2181</v>
      </c>
      <c r="B231" t="s">
        <v>2636</v>
      </c>
      <c r="C231" t="s">
        <v>2179</v>
      </c>
      <c r="D231" t="s">
        <v>2637</v>
      </c>
    </row>
    <row r="232" spans="1:4">
      <c r="A232" t="s">
        <v>2181</v>
      </c>
      <c r="B232" t="s">
        <v>2638</v>
      </c>
      <c r="C232" t="s">
        <v>2179</v>
      </c>
      <c r="D232" t="s">
        <v>2639</v>
      </c>
    </row>
    <row r="233" spans="1:4">
      <c r="A233" t="s">
        <v>2181</v>
      </c>
      <c r="B233" t="s">
        <v>2640</v>
      </c>
      <c r="C233" t="s">
        <v>2179</v>
      </c>
      <c r="D233" t="s">
        <v>2641</v>
      </c>
    </row>
    <row r="234" spans="1:4">
      <c r="A234" t="s">
        <v>2181</v>
      </c>
      <c r="B234" t="s">
        <v>2642</v>
      </c>
      <c r="C234" t="s">
        <v>2179</v>
      </c>
      <c r="D234" t="s">
        <v>2643</v>
      </c>
    </row>
    <row r="235" spans="1:4">
      <c r="A235" t="s">
        <v>2181</v>
      </c>
      <c r="B235" t="s">
        <v>2644</v>
      </c>
      <c r="C235" t="s">
        <v>2179</v>
      </c>
      <c r="D235" t="s">
        <v>2645</v>
      </c>
    </row>
    <row r="236" spans="1:4">
      <c r="A236" t="s">
        <v>2181</v>
      </c>
      <c r="B236" t="s">
        <v>2646</v>
      </c>
      <c r="C236" t="s">
        <v>2179</v>
      </c>
      <c r="D236" t="s">
        <v>2647</v>
      </c>
    </row>
    <row r="237" spans="1:4">
      <c r="A237" t="s">
        <v>2181</v>
      </c>
      <c r="B237" t="s">
        <v>2648</v>
      </c>
      <c r="C237" t="s">
        <v>2179</v>
      </c>
      <c r="D237" t="s">
        <v>2649</v>
      </c>
    </row>
    <row r="238" spans="1:4">
      <c r="A238" t="s">
        <v>2181</v>
      </c>
      <c r="B238" t="s">
        <v>2650</v>
      </c>
      <c r="C238" t="s">
        <v>2179</v>
      </c>
      <c r="D238" t="s">
        <v>2651</v>
      </c>
    </row>
    <row r="239" spans="1:4">
      <c r="A239" t="s">
        <v>2181</v>
      </c>
      <c r="B239" t="s">
        <v>2363</v>
      </c>
      <c r="C239" t="s">
        <v>2179</v>
      </c>
      <c r="D239" t="s">
        <v>2652</v>
      </c>
    </row>
    <row r="240" spans="1:4">
      <c r="A240" t="s">
        <v>2181</v>
      </c>
      <c r="B240" t="s">
        <v>2653</v>
      </c>
      <c r="C240" t="s">
        <v>2179</v>
      </c>
      <c r="D240" t="s">
        <v>2654</v>
      </c>
    </row>
    <row r="241" spans="1:4">
      <c r="A241" t="s">
        <v>2181</v>
      </c>
      <c r="B241" t="s">
        <v>2655</v>
      </c>
      <c r="C241" t="s">
        <v>2179</v>
      </c>
      <c r="D241" t="s">
        <v>2656</v>
      </c>
    </row>
    <row r="242" spans="1:4">
      <c r="A242" t="s">
        <v>2181</v>
      </c>
      <c r="B242" t="s">
        <v>2657</v>
      </c>
      <c r="C242" t="s">
        <v>2179</v>
      </c>
      <c r="D242" t="s">
        <v>2658</v>
      </c>
    </row>
    <row r="243" spans="1:4">
      <c r="A243" t="s">
        <v>2181</v>
      </c>
      <c r="B243" t="s">
        <v>2659</v>
      </c>
      <c r="C243" t="s">
        <v>2179</v>
      </c>
      <c r="D243" t="s">
        <v>2660</v>
      </c>
    </row>
    <row r="244" spans="1:4">
      <c r="A244" t="s">
        <v>2661</v>
      </c>
      <c r="B244" t="s">
        <v>2662</v>
      </c>
      <c r="C244" t="s">
        <v>2663</v>
      </c>
      <c r="D244" t="s">
        <v>2180</v>
      </c>
    </row>
    <row r="245" spans="1:4">
      <c r="A245" t="s">
        <v>2664</v>
      </c>
      <c r="B245" t="s">
        <v>2665</v>
      </c>
      <c r="C245" t="s">
        <v>2663</v>
      </c>
      <c r="D245" t="s">
        <v>2666</v>
      </c>
    </row>
    <row r="246" spans="1:4">
      <c r="A246" t="s">
        <v>2664</v>
      </c>
      <c r="B246" t="s">
        <v>2667</v>
      </c>
      <c r="C246" t="s">
        <v>2663</v>
      </c>
      <c r="D246" t="s">
        <v>2205</v>
      </c>
    </row>
    <row r="247" spans="1:4">
      <c r="A247" t="s">
        <v>2664</v>
      </c>
      <c r="B247" t="s">
        <v>2668</v>
      </c>
      <c r="C247" t="s">
        <v>2663</v>
      </c>
      <c r="D247" t="s">
        <v>2207</v>
      </c>
    </row>
    <row r="248" spans="1:4">
      <c r="A248" t="s">
        <v>2664</v>
      </c>
      <c r="B248" t="s">
        <v>2669</v>
      </c>
      <c r="C248" t="s">
        <v>2663</v>
      </c>
      <c r="D248" t="s">
        <v>2209</v>
      </c>
    </row>
    <row r="249" spans="1:4">
      <c r="A249" t="s">
        <v>2664</v>
      </c>
      <c r="B249" t="s">
        <v>2670</v>
      </c>
      <c r="C249" t="s">
        <v>2663</v>
      </c>
      <c r="D249" t="s">
        <v>2211</v>
      </c>
    </row>
    <row r="250" spans="1:4">
      <c r="A250" t="s">
        <v>2664</v>
      </c>
      <c r="B250" t="s">
        <v>2671</v>
      </c>
      <c r="C250" t="s">
        <v>2663</v>
      </c>
      <c r="D250" t="s">
        <v>2213</v>
      </c>
    </row>
    <row r="251" spans="1:4">
      <c r="A251" t="s">
        <v>2664</v>
      </c>
      <c r="B251" t="s">
        <v>2672</v>
      </c>
      <c r="C251" t="s">
        <v>2663</v>
      </c>
      <c r="D251" t="s">
        <v>2215</v>
      </c>
    </row>
    <row r="252" spans="1:4">
      <c r="A252" t="s">
        <v>2664</v>
      </c>
      <c r="B252" t="s">
        <v>2673</v>
      </c>
      <c r="C252" t="s">
        <v>2663</v>
      </c>
      <c r="D252" t="s">
        <v>2217</v>
      </c>
    </row>
    <row r="253" spans="1:4">
      <c r="A253" t="s">
        <v>2664</v>
      </c>
      <c r="B253" t="s">
        <v>2674</v>
      </c>
      <c r="C253" t="s">
        <v>2663</v>
      </c>
      <c r="D253" t="s">
        <v>2219</v>
      </c>
    </row>
    <row r="254" spans="1:4">
      <c r="A254" t="s">
        <v>2661</v>
      </c>
      <c r="B254" t="s">
        <v>2675</v>
      </c>
      <c r="C254" t="s">
        <v>2663</v>
      </c>
      <c r="D254" t="s">
        <v>2221</v>
      </c>
    </row>
    <row r="255" spans="1:4">
      <c r="A255" t="s">
        <v>2664</v>
      </c>
      <c r="B255" t="s">
        <v>2676</v>
      </c>
      <c r="C255" t="s">
        <v>2663</v>
      </c>
      <c r="D255" t="s">
        <v>2273</v>
      </c>
    </row>
    <row r="256" spans="1:4">
      <c r="A256" t="s">
        <v>2664</v>
      </c>
      <c r="B256" t="s">
        <v>2677</v>
      </c>
      <c r="C256" t="s">
        <v>2663</v>
      </c>
      <c r="D256" t="s">
        <v>2275</v>
      </c>
    </row>
    <row r="257" spans="1:4">
      <c r="A257" t="s">
        <v>2664</v>
      </c>
      <c r="B257" t="s">
        <v>2678</v>
      </c>
      <c r="C257" t="s">
        <v>2663</v>
      </c>
      <c r="D257" t="s">
        <v>2277</v>
      </c>
    </row>
    <row r="258" spans="1:4">
      <c r="A258" t="s">
        <v>2664</v>
      </c>
      <c r="B258" t="s">
        <v>2679</v>
      </c>
      <c r="C258" t="s">
        <v>2663</v>
      </c>
      <c r="D258" t="s">
        <v>2279</v>
      </c>
    </row>
    <row r="259" spans="1:4">
      <c r="A259" t="s">
        <v>2664</v>
      </c>
      <c r="B259" t="s">
        <v>2680</v>
      </c>
      <c r="C259" t="s">
        <v>2663</v>
      </c>
      <c r="D259" t="s">
        <v>2281</v>
      </c>
    </row>
    <row r="260" spans="1:4">
      <c r="A260" t="s">
        <v>2664</v>
      </c>
      <c r="B260" t="s">
        <v>2681</v>
      </c>
      <c r="C260" t="s">
        <v>2663</v>
      </c>
      <c r="D260" t="s">
        <v>2283</v>
      </c>
    </row>
    <row r="261" spans="1:4">
      <c r="A261" t="s">
        <v>2661</v>
      </c>
      <c r="B261" t="s">
        <v>2682</v>
      </c>
      <c r="C261" t="s">
        <v>2663</v>
      </c>
      <c r="D261" t="s">
        <v>2683</v>
      </c>
    </row>
    <row r="262" spans="1:4">
      <c r="A262" t="s">
        <v>2664</v>
      </c>
      <c r="B262" t="s">
        <v>2684</v>
      </c>
      <c r="C262" t="s">
        <v>2663</v>
      </c>
      <c r="D262" t="s">
        <v>2685</v>
      </c>
    </row>
    <row r="263" spans="1:4">
      <c r="A263" t="s">
        <v>2664</v>
      </c>
      <c r="B263" t="s">
        <v>2686</v>
      </c>
      <c r="C263" t="s">
        <v>2663</v>
      </c>
      <c r="D263" t="s">
        <v>2687</v>
      </c>
    </row>
    <row r="264" spans="1:4">
      <c r="A264" t="s">
        <v>2664</v>
      </c>
      <c r="B264" t="s">
        <v>2688</v>
      </c>
      <c r="C264" t="s">
        <v>2663</v>
      </c>
      <c r="D264" t="s">
        <v>2689</v>
      </c>
    </row>
    <row r="265" spans="1:4">
      <c r="A265" t="s">
        <v>2664</v>
      </c>
      <c r="B265" t="s">
        <v>2690</v>
      </c>
      <c r="C265" t="s">
        <v>2663</v>
      </c>
      <c r="D265" t="s">
        <v>2691</v>
      </c>
    </row>
    <row r="266" spans="1:4">
      <c r="A266" t="s">
        <v>2664</v>
      </c>
      <c r="B266" t="s">
        <v>2692</v>
      </c>
      <c r="C266" t="s">
        <v>2663</v>
      </c>
      <c r="D266" t="s">
        <v>2693</v>
      </c>
    </row>
    <row r="267" spans="1:4">
      <c r="A267" t="s">
        <v>2664</v>
      </c>
      <c r="B267" t="s">
        <v>2694</v>
      </c>
      <c r="C267" t="s">
        <v>2663</v>
      </c>
      <c r="D267" t="s">
        <v>2695</v>
      </c>
    </row>
    <row r="268" spans="1:4">
      <c r="A268" t="s">
        <v>2664</v>
      </c>
      <c r="B268" t="s">
        <v>2696</v>
      </c>
      <c r="C268" t="s">
        <v>2663</v>
      </c>
      <c r="D268" t="s">
        <v>2697</v>
      </c>
    </row>
    <row r="269" spans="1:4">
      <c r="A269" t="s">
        <v>2664</v>
      </c>
      <c r="B269" t="s">
        <v>2698</v>
      </c>
      <c r="C269" t="s">
        <v>2663</v>
      </c>
      <c r="D269" t="s">
        <v>2699</v>
      </c>
    </row>
    <row r="270" spans="1:4">
      <c r="A270" t="s">
        <v>2664</v>
      </c>
      <c r="B270" t="s">
        <v>2700</v>
      </c>
      <c r="C270" t="s">
        <v>2663</v>
      </c>
      <c r="D270" t="s">
        <v>2303</v>
      </c>
    </row>
    <row r="271" spans="1:4">
      <c r="A271" t="s">
        <v>2664</v>
      </c>
      <c r="B271" t="s">
        <v>2701</v>
      </c>
      <c r="C271" t="s">
        <v>2663</v>
      </c>
      <c r="D271" t="s">
        <v>2305</v>
      </c>
    </row>
    <row r="272" spans="1:4">
      <c r="A272" t="s">
        <v>2664</v>
      </c>
      <c r="B272" t="s">
        <v>2702</v>
      </c>
      <c r="C272" t="s">
        <v>2663</v>
      </c>
      <c r="D272" t="s">
        <v>2307</v>
      </c>
    </row>
    <row r="273" spans="1:4">
      <c r="A273" t="s">
        <v>2664</v>
      </c>
      <c r="B273" t="s">
        <v>2703</v>
      </c>
      <c r="C273" t="s">
        <v>2663</v>
      </c>
      <c r="D273" t="s">
        <v>2318</v>
      </c>
    </row>
    <row r="274" spans="1:4">
      <c r="A274" t="s">
        <v>2664</v>
      </c>
      <c r="B274" t="s">
        <v>2704</v>
      </c>
      <c r="C274" t="s">
        <v>2663</v>
      </c>
      <c r="D274" t="s">
        <v>2320</v>
      </c>
    </row>
    <row r="275" spans="1:4">
      <c r="A275" t="s">
        <v>2664</v>
      </c>
      <c r="B275" t="s">
        <v>2705</v>
      </c>
      <c r="C275" t="s">
        <v>2663</v>
      </c>
      <c r="D275" t="s">
        <v>2322</v>
      </c>
    </row>
    <row r="276" spans="1:4">
      <c r="A276" t="s">
        <v>2664</v>
      </c>
      <c r="B276" t="s">
        <v>2706</v>
      </c>
      <c r="C276" t="s">
        <v>2663</v>
      </c>
      <c r="D276" t="s">
        <v>2324</v>
      </c>
    </row>
    <row r="277" spans="1:4">
      <c r="A277" t="s">
        <v>2664</v>
      </c>
      <c r="B277" t="s">
        <v>2707</v>
      </c>
      <c r="C277" t="s">
        <v>2663</v>
      </c>
      <c r="D277" t="s">
        <v>2326</v>
      </c>
    </row>
    <row r="278" spans="1:4">
      <c r="A278" t="s">
        <v>2664</v>
      </c>
      <c r="B278" t="s">
        <v>2708</v>
      </c>
      <c r="C278" t="s">
        <v>2663</v>
      </c>
      <c r="D278" t="s">
        <v>2328</v>
      </c>
    </row>
    <row r="279" spans="1:4">
      <c r="A279" t="s">
        <v>2664</v>
      </c>
      <c r="B279" t="s">
        <v>2709</v>
      </c>
      <c r="C279" t="s">
        <v>2663</v>
      </c>
      <c r="D279" t="s">
        <v>2330</v>
      </c>
    </row>
    <row r="280" spans="1:4">
      <c r="A280" t="s">
        <v>2664</v>
      </c>
      <c r="B280" t="s">
        <v>2710</v>
      </c>
      <c r="C280" t="s">
        <v>2663</v>
      </c>
      <c r="D280" t="s">
        <v>2332</v>
      </c>
    </row>
    <row r="281" spans="1:4">
      <c r="A281" t="s">
        <v>2664</v>
      </c>
      <c r="B281" t="s">
        <v>2711</v>
      </c>
      <c r="C281" t="s">
        <v>2663</v>
      </c>
      <c r="D281" t="s">
        <v>2712</v>
      </c>
    </row>
    <row r="282" spans="1:4">
      <c r="A282" t="s">
        <v>2664</v>
      </c>
      <c r="B282" t="s">
        <v>2713</v>
      </c>
      <c r="C282" t="s">
        <v>2663</v>
      </c>
      <c r="D282" t="s">
        <v>2714</v>
      </c>
    </row>
    <row r="283" spans="1:4">
      <c r="A283" t="s">
        <v>2664</v>
      </c>
      <c r="B283" t="s">
        <v>2715</v>
      </c>
      <c r="C283" t="s">
        <v>2663</v>
      </c>
      <c r="D283" t="s">
        <v>2716</v>
      </c>
    </row>
    <row r="284" spans="1:4">
      <c r="A284" t="s">
        <v>2664</v>
      </c>
      <c r="B284" t="s">
        <v>2717</v>
      </c>
      <c r="C284" t="s">
        <v>2663</v>
      </c>
      <c r="D284" t="s">
        <v>2718</v>
      </c>
    </row>
    <row r="285" spans="1:4">
      <c r="A285" t="s">
        <v>2664</v>
      </c>
      <c r="B285" t="s">
        <v>2719</v>
      </c>
      <c r="C285" t="s">
        <v>2663</v>
      </c>
      <c r="D285" t="s">
        <v>2720</v>
      </c>
    </row>
    <row r="286" spans="1:4">
      <c r="A286" t="s">
        <v>2664</v>
      </c>
      <c r="B286" t="s">
        <v>2721</v>
      </c>
      <c r="C286" t="s">
        <v>2663</v>
      </c>
      <c r="D286" t="s">
        <v>2722</v>
      </c>
    </row>
    <row r="287" spans="1:4">
      <c r="A287" t="s">
        <v>2661</v>
      </c>
      <c r="B287" t="s">
        <v>2723</v>
      </c>
      <c r="C287" t="s">
        <v>2663</v>
      </c>
      <c r="D287" t="s">
        <v>2724</v>
      </c>
    </row>
    <row r="288" spans="1:4">
      <c r="A288" t="s">
        <v>2664</v>
      </c>
      <c r="B288" t="s">
        <v>2725</v>
      </c>
      <c r="C288" t="s">
        <v>2663</v>
      </c>
      <c r="D288" t="s">
        <v>2360</v>
      </c>
    </row>
    <row r="289" spans="1:4">
      <c r="A289" t="s">
        <v>2664</v>
      </c>
      <c r="B289" t="s">
        <v>2726</v>
      </c>
      <c r="C289" t="s">
        <v>2663</v>
      </c>
      <c r="D289" t="s">
        <v>2362</v>
      </c>
    </row>
    <row r="290" spans="1:4">
      <c r="A290" t="s">
        <v>2664</v>
      </c>
      <c r="B290" t="s">
        <v>2727</v>
      </c>
      <c r="C290" t="s">
        <v>2663</v>
      </c>
      <c r="D290" t="s">
        <v>2364</v>
      </c>
    </row>
    <row r="291" spans="1:4">
      <c r="A291" t="s">
        <v>2664</v>
      </c>
      <c r="B291" t="s">
        <v>2728</v>
      </c>
      <c r="C291" t="s">
        <v>2663</v>
      </c>
      <c r="D291" t="s">
        <v>2366</v>
      </c>
    </row>
    <row r="292" spans="1:4">
      <c r="A292" t="s">
        <v>2664</v>
      </c>
      <c r="B292" t="s">
        <v>2729</v>
      </c>
      <c r="C292" t="s">
        <v>2663</v>
      </c>
      <c r="D292" t="s">
        <v>2368</v>
      </c>
    </row>
    <row r="293" spans="1:4">
      <c r="A293" t="s">
        <v>2664</v>
      </c>
      <c r="B293" t="s">
        <v>2730</v>
      </c>
      <c r="C293" t="s">
        <v>2663</v>
      </c>
      <c r="D293" t="s">
        <v>2370</v>
      </c>
    </row>
    <row r="294" spans="1:4">
      <c r="A294" t="s">
        <v>2664</v>
      </c>
      <c r="B294" t="s">
        <v>2731</v>
      </c>
      <c r="C294" t="s">
        <v>2663</v>
      </c>
      <c r="D294" t="s">
        <v>2372</v>
      </c>
    </row>
    <row r="295" spans="1:4">
      <c r="A295" t="s">
        <v>2664</v>
      </c>
      <c r="B295" t="s">
        <v>2732</v>
      </c>
      <c r="C295" t="s">
        <v>2663</v>
      </c>
      <c r="D295" t="s">
        <v>2374</v>
      </c>
    </row>
    <row r="296" spans="1:4">
      <c r="A296" t="s">
        <v>2664</v>
      </c>
      <c r="B296" t="s">
        <v>2733</v>
      </c>
      <c r="C296" t="s">
        <v>2663</v>
      </c>
      <c r="D296" t="s">
        <v>2376</v>
      </c>
    </row>
    <row r="297" spans="1:4">
      <c r="A297" t="s">
        <v>2664</v>
      </c>
      <c r="B297" t="s">
        <v>2734</v>
      </c>
      <c r="C297" t="s">
        <v>2663</v>
      </c>
      <c r="D297" t="s">
        <v>2735</v>
      </c>
    </row>
    <row r="298" spans="1:4">
      <c r="A298" t="s">
        <v>2664</v>
      </c>
      <c r="B298" t="s">
        <v>2736</v>
      </c>
      <c r="C298" t="s">
        <v>2663</v>
      </c>
      <c r="D298" t="s">
        <v>2737</v>
      </c>
    </row>
    <row r="299" spans="1:4">
      <c r="A299" t="s">
        <v>2661</v>
      </c>
      <c r="B299" t="s">
        <v>2738</v>
      </c>
      <c r="C299" t="s">
        <v>2663</v>
      </c>
      <c r="D299" t="s">
        <v>2739</v>
      </c>
    </row>
    <row r="300" spans="1:4">
      <c r="A300" t="s">
        <v>2664</v>
      </c>
      <c r="B300" t="s">
        <v>2740</v>
      </c>
      <c r="C300" t="s">
        <v>2663</v>
      </c>
      <c r="D300" t="s">
        <v>2378</v>
      </c>
    </row>
    <row r="301" spans="1:4">
      <c r="A301" t="s">
        <v>2664</v>
      </c>
      <c r="B301" t="s">
        <v>2741</v>
      </c>
      <c r="C301" t="s">
        <v>2663</v>
      </c>
      <c r="D301" t="s">
        <v>2380</v>
      </c>
    </row>
    <row r="302" spans="1:4">
      <c r="A302" t="s">
        <v>2664</v>
      </c>
      <c r="B302" t="s">
        <v>2742</v>
      </c>
      <c r="C302" t="s">
        <v>2663</v>
      </c>
      <c r="D302" t="s">
        <v>2382</v>
      </c>
    </row>
    <row r="303" spans="1:4">
      <c r="A303" t="s">
        <v>2664</v>
      </c>
      <c r="B303" t="s">
        <v>2743</v>
      </c>
      <c r="C303" t="s">
        <v>2663</v>
      </c>
      <c r="D303" t="s">
        <v>2384</v>
      </c>
    </row>
    <row r="304" spans="1:4">
      <c r="A304" t="s">
        <v>2664</v>
      </c>
      <c r="B304" t="s">
        <v>2744</v>
      </c>
      <c r="C304" t="s">
        <v>2663</v>
      </c>
      <c r="D304" t="s">
        <v>2386</v>
      </c>
    </row>
    <row r="305" spans="1:4">
      <c r="A305" t="s">
        <v>2664</v>
      </c>
      <c r="B305" t="s">
        <v>2745</v>
      </c>
      <c r="C305" t="s">
        <v>2663</v>
      </c>
      <c r="D305" t="s">
        <v>2746</v>
      </c>
    </row>
    <row r="306" spans="1:4">
      <c r="A306" t="s">
        <v>2664</v>
      </c>
      <c r="B306" t="s">
        <v>2747</v>
      </c>
      <c r="C306" t="s">
        <v>2663</v>
      </c>
      <c r="D306" t="s">
        <v>2388</v>
      </c>
    </row>
    <row r="307" spans="1:4">
      <c r="A307" t="s">
        <v>2664</v>
      </c>
      <c r="B307" t="s">
        <v>2748</v>
      </c>
      <c r="C307" t="s">
        <v>2663</v>
      </c>
      <c r="D307" t="s">
        <v>2749</v>
      </c>
    </row>
    <row r="308" spans="1:4">
      <c r="A308" t="s">
        <v>2664</v>
      </c>
      <c r="B308" t="s">
        <v>2750</v>
      </c>
      <c r="C308" t="s">
        <v>2663</v>
      </c>
      <c r="D308" t="s">
        <v>2751</v>
      </c>
    </row>
    <row r="309" spans="1:4">
      <c r="A309" t="s">
        <v>2664</v>
      </c>
      <c r="B309" t="s">
        <v>2752</v>
      </c>
      <c r="C309" t="s">
        <v>2663</v>
      </c>
      <c r="D309" t="s">
        <v>2753</v>
      </c>
    </row>
    <row r="310" spans="1:4">
      <c r="A310" t="s">
        <v>2664</v>
      </c>
      <c r="B310" t="s">
        <v>2754</v>
      </c>
      <c r="C310" t="s">
        <v>2663</v>
      </c>
      <c r="D310" t="s">
        <v>2755</v>
      </c>
    </row>
    <row r="311" spans="1:4">
      <c r="A311" t="s">
        <v>2664</v>
      </c>
      <c r="B311" t="s">
        <v>2756</v>
      </c>
      <c r="C311" t="s">
        <v>2663</v>
      </c>
      <c r="D311" t="s">
        <v>2757</v>
      </c>
    </row>
    <row r="312" spans="1:4">
      <c r="A312" t="s">
        <v>2664</v>
      </c>
      <c r="B312" t="s">
        <v>2758</v>
      </c>
      <c r="C312" t="s">
        <v>2663</v>
      </c>
      <c r="D312" t="s">
        <v>2759</v>
      </c>
    </row>
    <row r="313" spans="1:4">
      <c r="A313" t="s">
        <v>2664</v>
      </c>
      <c r="B313" t="s">
        <v>2760</v>
      </c>
      <c r="C313" t="s">
        <v>2663</v>
      </c>
      <c r="D313" t="s">
        <v>2761</v>
      </c>
    </row>
    <row r="314" spans="1:4">
      <c r="A314" t="s">
        <v>2664</v>
      </c>
      <c r="B314" t="s">
        <v>2762</v>
      </c>
      <c r="C314" t="s">
        <v>2663</v>
      </c>
      <c r="D314" t="s">
        <v>2763</v>
      </c>
    </row>
    <row r="315" spans="1:4">
      <c r="A315" t="s">
        <v>2664</v>
      </c>
      <c r="B315" t="s">
        <v>2764</v>
      </c>
      <c r="C315" t="s">
        <v>2663</v>
      </c>
      <c r="D315" t="s">
        <v>2765</v>
      </c>
    </row>
    <row r="316" spans="1:4">
      <c r="A316" t="s">
        <v>2664</v>
      </c>
      <c r="B316" t="s">
        <v>2766</v>
      </c>
      <c r="C316" t="s">
        <v>2663</v>
      </c>
      <c r="D316" t="s">
        <v>2767</v>
      </c>
    </row>
    <row r="317" spans="1:4">
      <c r="A317" t="s">
        <v>2768</v>
      </c>
      <c r="B317" t="s">
        <v>2769</v>
      </c>
      <c r="C317" t="s">
        <v>2770</v>
      </c>
      <c r="D317" t="s">
        <v>2180</v>
      </c>
    </row>
    <row r="318" spans="1:4">
      <c r="A318" s="371" t="s">
        <v>2771</v>
      </c>
      <c r="B318" s="371" t="s">
        <v>2772</v>
      </c>
      <c r="C318" s="371" t="s">
        <v>2770</v>
      </c>
      <c r="D318" s="371" t="s">
        <v>2666</v>
      </c>
    </row>
    <row r="319" spans="1:4">
      <c r="A319" s="371" t="s">
        <v>2771</v>
      </c>
      <c r="B319" s="371" t="s">
        <v>2773</v>
      </c>
      <c r="C319" s="371" t="s">
        <v>2770</v>
      </c>
      <c r="D319" s="371" t="s">
        <v>2205</v>
      </c>
    </row>
    <row r="320" spans="1:4">
      <c r="A320" s="371" t="s">
        <v>2771</v>
      </c>
      <c r="B320" s="371" t="s">
        <v>2774</v>
      </c>
      <c r="C320" s="371" t="s">
        <v>2770</v>
      </c>
      <c r="D320" s="371" t="s">
        <v>2207</v>
      </c>
    </row>
    <row r="321" spans="1:4">
      <c r="A321" s="371" t="s">
        <v>2771</v>
      </c>
      <c r="B321" s="371" t="s">
        <v>2775</v>
      </c>
      <c r="C321" s="371" t="s">
        <v>2770</v>
      </c>
      <c r="D321" s="371" t="s">
        <v>2209</v>
      </c>
    </row>
    <row r="322" spans="1:4">
      <c r="A322" s="371" t="s">
        <v>2771</v>
      </c>
      <c r="B322" s="371" t="s">
        <v>2776</v>
      </c>
      <c r="C322" s="371" t="s">
        <v>2770</v>
      </c>
      <c r="D322" s="371" t="s">
        <v>2211</v>
      </c>
    </row>
    <row r="323" spans="1:4">
      <c r="A323" s="371" t="s">
        <v>2771</v>
      </c>
      <c r="B323" s="371" t="s">
        <v>2776</v>
      </c>
      <c r="C323" s="371" t="s">
        <v>2770</v>
      </c>
      <c r="D323" s="371" t="s">
        <v>2211</v>
      </c>
    </row>
    <row r="324" spans="1:4">
      <c r="A324" s="371" t="s">
        <v>2771</v>
      </c>
      <c r="B324" s="371" t="s">
        <v>2777</v>
      </c>
      <c r="C324" s="371" t="s">
        <v>2770</v>
      </c>
      <c r="D324" s="371" t="s">
        <v>2213</v>
      </c>
    </row>
    <row r="325" spans="1:4">
      <c r="A325" s="371" t="s">
        <v>2771</v>
      </c>
      <c r="B325" s="371" t="s">
        <v>2777</v>
      </c>
      <c r="C325" s="371" t="s">
        <v>2770</v>
      </c>
      <c r="D325" s="371" t="s">
        <v>2213</v>
      </c>
    </row>
    <row r="326" spans="1:4">
      <c r="A326" s="371" t="s">
        <v>2771</v>
      </c>
      <c r="B326" s="371" t="s">
        <v>2778</v>
      </c>
      <c r="C326" s="371" t="s">
        <v>2770</v>
      </c>
      <c r="D326" s="371" t="s">
        <v>2215</v>
      </c>
    </row>
    <row r="327" spans="1:4">
      <c r="A327" s="371" t="s">
        <v>2771</v>
      </c>
      <c r="B327" s="371" t="s">
        <v>2779</v>
      </c>
      <c r="C327" s="371" t="s">
        <v>2770</v>
      </c>
      <c r="D327" s="371" t="s">
        <v>2217</v>
      </c>
    </row>
    <row r="328" spans="1:4">
      <c r="A328" s="371" t="s">
        <v>2771</v>
      </c>
      <c r="B328" s="371" t="s">
        <v>2779</v>
      </c>
      <c r="C328" s="371" t="s">
        <v>2770</v>
      </c>
      <c r="D328" s="371" t="s">
        <v>2217</v>
      </c>
    </row>
    <row r="329" spans="1:4">
      <c r="A329" s="371" t="s">
        <v>2771</v>
      </c>
      <c r="B329" s="371" t="s">
        <v>2780</v>
      </c>
      <c r="C329" s="371" t="s">
        <v>2770</v>
      </c>
      <c r="D329" s="371" t="s">
        <v>2219</v>
      </c>
    </row>
    <row r="330" spans="1:4">
      <c r="A330" s="371" t="s">
        <v>2771</v>
      </c>
      <c r="B330" s="371" t="s">
        <v>2780</v>
      </c>
      <c r="C330" s="371" t="s">
        <v>2770</v>
      </c>
      <c r="D330" s="371" t="s">
        <v>2219</v>
      </c>
    </row>
    <row r="331" spans="1:4">
      <c r="A331" s="371" t="s">
        <v>2771</v>
      </c>
      <c r="B331" s="371" t="s">
        <v>2781</v>
      </c>
      <c r="C331" s="371" t="s">
        <v>2770</v>
      </c>
      <c r="D331" s="371" t="s">
        <v>2221</v>
      </c>
    </row>
    <row r="332" spans="1:4">
      <c r="A332" s="371" t="s">
        <v>2771</v>
      </c>
      <c r="B332" s="371" t="s">
        <v>2782</v>
      </c>
      <c r="C332" s="371" t="s">
        <v>2770</v>
      </c>
      <c r="D332" s="371" t="s">
        <v>2223</v>
      </c>
    </row>
    <row r="333" spans="1:4">
      <c r="A333" s="371" t="s">
        <v>2771</v>
      </c>
      <c r="B333" s="371" t="s">
        <v>2783</v>
      </c>
      <c r="C333" s="371" t="s">
        <v>2770</v>
      </c>
      <c r="D333" s="371" t="s">
        <v>2225</v>
      </c>
    </row>
    <row r="334" spans="1:4">
      <c r="A334" s="371" t="s">
        <v>2771</v>
      </c>
      <c r="B334" s="371" t="s">
        <v>2784</v>
      </c>
      <c r="C334" s="371" t="s">
        <v>2770</v>
      </c>
      <c r="D334" s="371" t="s">
        <v>2227</v>
      </c>
    </row>
    <row r="335" spans="1:4">
      <c r="A335" s="371" t="s">
        <v>2771</v>
      </c>
      <c r="B335" s="371" t="s">
        <v>2785</v>
      </c>
      <c r="C335" s="371" t="s">
        <v>2770</v>
      </c>
      <c r="D335" s="371" t="s">
        <v>2229</v>
      </c>
    </row>
    <row r="336" spans="1:4">
      <c r="A336" s="371" t="s">
        <v>2771</v>
      </c>
      <c r="B336" s="371" t="s">
        <v>2786</v>
      </c>
      <c r="C336" s="371" t="s">
        <v>2770</v>
      </c>
      <c r="D336" s="371" t="s">
        <v>2231</v>
      </c>
    </row>
    <row r="337" spans="1:4">
      <c r="A337" s="371" t="s">
        <v>2787</v>
      </c>
      <c r="B337" s="371" t="s">
        <v>2788</v>
      </c>
      <c r="C337" s="371" t="s">
        <v>2770</v>
      </c>
      <c r="D337" s="371" t="s">
        <v>2233</v>
      </c>
    </row>
    <row r="338" spans="1:4">
      <c r="A338" s="371" t="s">
        <v>2771</v>
      </c>
      <c r="B338" s="371" t="s">
        <v>2789</v>
      </c>
      <c r="C338" s="371" t="s">
        <v>2770</v>
      </c>
      <c r="D338" s="371" t="s">
        <v>2273</v>
      </c>
    </row>
    <row r="339" spans="1:4">
      <c r="A339" s="371" t="s">
        <v>2771</v>
      </c>
      <c r="B339" s="371" t="s">
        <v>2790</v>
      </c>
      <c r="C339" s="371" t="s">
        <v>2770</v>
      </c>
      <c r="D339" s="371" t="s">
        <v>2275</v>
      </c>
    </row>
    <row r="340" spans="1:4">
      <c r="A340" s="371" t="s">
        <v>2771</v>
      </c>
      <c r="B340" s="371" t="s">
        <v>2791</v>
      </c>
      <c r="C340" s="371" t="s">
        <v>2770</v>
      </c>
      <c r="D340" s="371" t="s">
        <v>2277</v>
      </c>
    </row>
    <row r="341" spans="1:4">
      <c r="A341" s="371" t="s">
        <v>2771</v>
      </c>
      <c r="B341" s="371" t="s">
        <v>2792</v>
      </c>
      <c r="C341" s="371" t="s">
        <v>2770</v>
      </c>
      <c r="D341" s="371" t="s">
        <v>2279</v>
      </c>
    </row>
    <row r="342" spans="1:4">
      <c r="A342" s="371" t="s">
        <v>2771</v>
      </c>
      <c r="B342" s="371" t="s">
        <v>2793</v>
      </c>
      <c r="C342" s="371" t="s">
        <v>2770</v>
      </c>
      <c r="D342" s="371" t="s">
        <v>2281</v>
      </c>
    </row>
    <row r="343" spans="1:4">
      <c r="A343" s="371" t="s">
        <v>2771</v>
      </c>
      <c r="B343" s="371" t="s">
        <v>2794</v>
      </c>
      <c r="C343" s="371" t="s">
        <v>2770</v>
      </c>
      <c r="D343" s="371" t="s">
        <v>2283</v>
      </c>
    </row>
    <row r="344" spans="1:4">
      <c r="A344" s="371" t="s">
        <v>2771</v>
      </c>
      <c r="B344" s="371" t="s">
        <v>2795</v>
      </c>
      <c r="C344" s="371" t="s">
        <v>2770</v>
      </c>
      <c r="D344" s="371" t="s">
        <v>2683</v>
      </c>
    </row>
    <row r="345" spans="1:4">
      <c r="A345" s="371" t="s">
        <v>2771</v>
      </c>
      <c r="B345" s="371" t="s">
        <v>2796</v>
      </c>
      <c r="C345" s="371" t="s">
        <v>2770</v>
      </c>
      <c r="D345" s="371" t="s">
        <v>2797</v>
      </c>
    </row>
    <row r="346" spans="1:4">
      <c r="A346" s="371" t="s">
        <v>2771</v>
      </c>
      <c r="B346" s="371" t="s">
        <v>2798</v>
      </c>
      <c r="C346" s="371" t="s">
        <v>2770</v>
      </c>
      <c r="D346" s="371" t="s">
        <v>2685</v>
      </c>
    </row>
    <row r="347" spans="1:4">
      <c r="A347" s="371" t="s">
        <v>2771</v>
      </c>
      <c r="B347" s="371" t="s">
        <v>2799</v>
      </c>
      <c r="C347" s="371" t="s">
        <v>2770</v>
      </c>
      <c r="D347" s="371" t="s">
        <v>2687</v>
      </c>
    </row>
    <row r="348" spans="1:4">
      <c r="A348" s="371" t="s">
        <v>2771</v>
      </c>
      <c r="B348" s="371" t="s">
        <v>2772</v>
      </c>
      <c r="C348" s="371" t="s">
        <v>2770</v>
      </c>
      <c r="D348" s="371" t="s">
        <v>2689</v>
      </c>
    </row>
    <row r="349" spans="1:4">
      <c r="A349" s="371" t="s">
        <v>2771</v>
      </c>
      <c r="B349" s="371" t="s">
        <v>2800</v>
      </c>
      <c r="C349" s="371" t="s">
        <v>2770</v>
      </c>
      <c r="D349" s="371" t="s">
        <v>2689</v>
      </c>
    </row>
    <row r="350" spans="1:4">
      <c r="A350" s="371" t="s">
        <v>2771</v>
      </c>
      <c r="B350" s="371" t="s">
        <v>2801</v>
      </c>
      <c r="C350" s="371" t="s">
        <v>2770</v>
      </c>
      <c r="D350" s="371" t="s">
        <v>2303</v>
      </c>
    </row>
    <row r="351" spans="1:4">
      <c r="A351" s="371" t="s">
        <v>2771</v>
      </c>
      <c r="B351" s="371" t="s">
        <v>2802</v>
      </c>
      <c r="C351" s="371" t="s">
        <v>2770</v>
      </c>
      <c r="D351" s="371" t="s">
        <v>2305</v>
      </c>
    </row>
    <row r="352" spans="1:4">
      <c r="A352" s="371" t="s">
        <v>2771</v>
      </c>
      <c r="B352" s="371" t="s">
        <v>2803</v>
      </c>
      <c r="C352" s="371" t="s">
        <v>2770</v>
      </c>
      <c r="D352" s="371" t="s">
        <v>2318</v>
      </c>
    </row>
    <row r="353" spans="1:4">
      <c r="A353" s="371" t="s">
        <v>2771</v>
      </c>
      <c r="B353" s="371" t="s">
        <v>2804</v>
      </c>
      <c r="C353" s="371" t="s">
        <v>2770</v>
      </c>
      <c r="D353" s="371" t="s">
        <v>2322</v>
      </c>
    </row>
    <row r="354" spans="1:4">
      <c r="A354" s="371" t="s">
        <v>2771</v>
      </c>
      <c r="B354" s="371" t="s">
        <v>2805</v>
      </c>
      <c r="C354" s="371" t="s">
        <v>2770</v>
      </c>
      <c r="D354" s="371" t="s">
        <v>2326</v>
      </c>
    </row>
    <row r="355" spans="1:4">
      <c r="A355" s="371" t="s">
        <v>2771</v>
      </c>
      <c r="B355" s="371" t="s">
        <v>2806</v>
      </c>
      <c r="C355" s="371" t="s">
        <v>2770</v>
      </c>
      <c r="D355" s="371" t="s">
        <v>2328</v>
      </c>
    </row>
    <row r="356" spans="1:4">
      <c r="A356" s="371" t="s">
        <v>2771</v>
      </c>
      <c r="B356" s="371" t="s">
        <v>2806</v>
      </c>
      <c r="C356" s="371" t="s">
        <v>2770</v>
      </c>
      <c r="D356" s="371" t="s">
        <v>2328</v>
      </c>
    </row>
    <row r="357" spans="1:4">
      <c r="A357" s="371" t="s">
        <v>2771</v>
      </c>
      <c r="B357" s="371" t="s">
        <v>2807</v>
      </c>
      <c r="C357" s="371" t="s">
        <v>2770</v>
      </c>
      <c r="D357" s="371" t="s">
        <v>2712</v>
      </c>
    </row>
    <row r="358" spans="1:4">
      <c r="A358" s="371" t="s">
        <v>2771</v>
      </c>
      <c r="B358" s="371" t="s">
        <v>2808</v>
      </c>
      <c r="C358" s="371" t="s">
        <v>2770</v>
      </c>
      <c r="D358" s="371" t="s">
        <v>2714</v>
      </c>
    </row>
    <row r="359" spans="1:4">
      <c r="A359" s="371" t="s">
        <v>2771</v>
      </c>
      <c r="B359" s="371" t="s">
        <v>2809</v>
      </c>
      <c r="C359" s="371" t="s">
        <v>2770</v>
      </c>
      <c r="D359" s="371" t="s">
        <v>2716</v>
      </c>
    </row>
    <row r="360" spans="1:4">
      <c r="A360" s="371" t="s">
        <v>2771</v>
      </c>
      <c r="B360" s="371" t="s">
        <v>2810</v>
      </c>
      <c r="C360" s="371" t="s">
        <v>2770</v>
      </c>
      <c r="D360" s="371" t="s">
        <v>2718</v>
      </c>
    </row>
    <row r="361" spans="1:4">
      <c r="A361" s="371" t="s">
        <v>2771</v>
      </c>
      <c r="B361" s="371" t="s">
        <v>2811</v>
      </c>
      <c r="C361" s="371" t="s">
        <v>2770</v>
      </c>
      <c r="D361" s="371" t="s">
        <v>2360</v>
      </c>
    </row>
    <row r="362" spans="1:4">
      <c r="A362" s="371" t="s">
        <v>2771</v>
      </c>
      <c r="B362" s="371" t="s">
        <v>2812</v>
      </c>
      <c r="C362" s="371" t="s">
        <v>2770</v>
      </c>
      <c r="D362" s="371" t="s">
        <v>2362</v>
      </c>
    </row>
    <row r="363" spans="1:4">
      <c r="A363" s="371" t="s">
        <v>2771</v>
      </c>
      <c r="B363" s="371" t="s">
        <v>2812</v>
      </c>
      <c r="C363" s="371" t="s">
        <v>2770</v>
      </c>
      <c r="D363" s="371" t="s">
        <v>2362</v>
      </c>
    </row>
    <row r="364" spans="1:4">
      <c r="A364" s="371" t="s">
        <v>2771</v>
      </c>
      <c r="B364" s="371" t="s">
        <v>2813</v>
      </c>
      <c r="C364" s="371" t="s">
        <v>2770</v>
      </c>
      <c r="D364" s="371" t="s">
        <v>2378</v>
      </c>
    </row>
    <row r="365" spans="1:4">
      <c r="A365" s="371" t="s">
        <v>2771</v>
      </c>
      <c r="B365" s="371" t="s">
        <v>2814</v>
      </c>
      <c r="C365" s="371" t="s">
        <v>2770</v>
      </c>
      <c r="D365" s="371" t="s">
        <v>2380</v>
      </c>
    </row>
    <row r="366" spans="1:4">
      <c r="A366" s="371" t="s">
        <v>2771</v>
      </c>
      <c r="B366" s="371" t="s">
        <v>2814</v>
      </c>
      <c r="C366" s="371" t="s">
        <v>2770</v>
      </c>
      <c r="D366" s="371" t="s">
        <v>2380</v>
      </c>
    </row>
    <row r="367" spans="1:4">
      <c r="A367" s="371" t="s">
        <v>2771</v>
      </c>
      <c r="B367" s="371" t="s">
        <v>2815</v>
      </c>
      <c r="C367" s="371" t="s">
        <v>2770</v>
      </c>
      <c r="D367" s="371" t="s">
        <v>2382</v>
      </c>
    </row>
    <row r="368" spans="1:4">
      <c r="A368" s="371" t="s">
        <v>2771</v>
      </c>
      <c r="B368" s="371" t="s">
        <v>2816</v>
      </c>
      <c r="C368" s="371" t="s">
        <v>2770</v>
      </c>
      <c r="D368" s="371" t="s">
        <v>2384</v>
      </c>
    </row>
    <row r="369" spans="1:4">
      <c r="A369" s="371" t="s">
        <v>2771</v>
      </c>
      <c r="B369" s="371" t="s">
        <v>2817</v>
      </c>
      <c r="C369" s="371" t="s">
        <v>2770</v>
      </c>
      <c r="D369" s="371" t="s">
        <v>2386</v>
      </c>
    </row>
    <row r="370" spans="1:4">
      <c r="A370" s="371" t="s">
        <v>2771</v>
      </c>
      <c r="B370" s="371" t="s">
        <v>2818</v>
      </c>
      <c r="C370" s="371" t="s">
        <v>2770</v>
      </c>
      <c r="D370" s="371" t="s">
        <v>2746</v>
      </c>
    </row>
    <row r="371" spans="1:4">
      <c r="A371" s="371" t="s">
        <v>2771</v>
      </c>
      <c r="B371" s="371" t="s">
        <v>2819</v>
      </c>
      <c r="C371" s="371" t="s">
        <v>2770</v>
      </c>
      <c r="D371" s="371" t="s">
        <v>2749</v>
      </c>
    </row>
    <row r="372" spans="1:4">
      <c r="A372" s="371" t="s">
        <v>2771</v>
      </c>
      <c r="B372" s="371" t="s">
        <v>2820</v>
      </c>
      <c r="C372" s="371" t="s">
        <v>2770</v>
      </c>
      <c r="D372" s="371" t="s">
        <v>2751</v>
      </c>
    </row>
    <row r="373" spans="1:4">
      <c r="A373" s="371" t="s">
        <v>2771</v>
      </c>
      <c r="B373" s="371" t="s">
        <v>2821</v>
      </c>
      <c r="C373" s="371" t="s">
        <v>2770</v>
      </c>
      <c r="D373" s="371" t="s">
        <v>2430</v>
      </c>
    </row>
    <row r="374" spans="1:4">
      <c r="A374" s="371" t="s">
        <v>2771</v>
      </c>
      <c r="B374" s="371" t="s">
        <v>2822</v>
      </c>
      <c r="C374" s="371" t="s">
        <v>2770</v>
      </c>
      <c r="D374" s="371" t="s">
        <v>2432</v>
      </c>
    </row>
    <row r="375" spans="1:4">
      <c r="A375" s="371" t="s">
        <v>2771</v>
      </c>
      <c r="B375" s="371" t="s">
        <v>2823</v>
      </c>
      <c r="C375" s="371" t="s">
        <v>2770</v>
      </c>
      <c r="D375" s="371" t="s">
        <v>2454</v>
      </c>
    </row>
    <row r="376" spans="1:4">
      <c r="A376" s="371" t="s">
        <v>2771</v>
      </c>
      <c r="B376" s="371" t="s">
        <v>2824</v>
      </c>
      <c r="C376" s="371" t="s">
        <v>2770</v>
      </c>
      <c r="D376" s="371" t="s">
        <v>2456</v>
      </c>
    </row>
    <row r="377" spans="1:4">
      <c r="A377" s="371" t="s">
        <v>2771</v>
      </c>
      <c r="B377" s="371" t="s">
        <v>2825</v>
      </c>
      <c r="C377" s="371" t="s">
        <v>2770</v>
      </c>
      <c r="D377" s="371" t="s">
        <v>2458</v>
      </c>
    </row>
    <row r="378" spans="1:4">
      <c r="A378" s="371" t="s">
        <v>2771</v>
      </c>
      <c r="B378" s="371" t="s">
        <v>2826</v>
      </c>
      <c r="C378" s="371" t="s">
        <v>2770</v>
      </c>
      <c r="D378" s="371" t="s">
        <v>2460</v>
      </c>
    </row>
    <row r="379" spans="1:4">
      <c r="A379" s="371" t="s">
        <v>2771</v>
      </c>
      <c r="B379" s="371" t="s">
        <v>2827</v>
      </c>
      <c r="C379" s="371" t="s">
        <v>2770</v>
      </c>
      <c r="D379" s="371" t="s">
        <v>2462</v>
      </c>
    </row>
    <row r="380" spans="1:4">
      <c r="A380" s="371" t="s">
        <v>2771</v>
      </c>
      <c r="B380" s="371" t="s">
        <v>2828</v>
      </c>
      <c r="C380" s="371" t="s">
        <v>2770</v>
      </c>
      <c r="D380" s="371" t="s">
        <v>2464</v>
      </c>
    </row>
    <row r="381" spans="1:4">
      <c r="A381" s="371" t="s">
        <v>2771</v>
      </c>
      <c r="B381" s="371" t="s">
        <v>2828</v>
      </c>
      <c r="C381" s="371" t="s">
        <v>2770</v>
      </c>
      <c r="D381" s="371" t="s">
        <v>2464</v>
      </c>
    </row>
    <row r="382" spans="1:4">
      <c r="A382" s="371" t="s">
        <v>2771</v>
      </c>
      <c r="B382" s="371" t="s">
        <v>2829</v>
      </c>
      <c r="C382" s="371" t="s">
        <v>2770</v>
      </c>
      <c r="D382" s="371" t="s">
        <v>2466</v>
      </c>
    </row>
    <row r="383" spans="1:4">
      <c r="A383" s="371" t="s">
        <v>2771</v>
      </c>
      <c r="B383" s="371" t="s">
        <v>2830</v>
      </c>
      <c r="C383" s="371" t="s">
        <v>2770</v>
      </c>
      <c r="D383" s="371" t="s">
        <v>2831</v>
      </c>
    </row>
    <row r="384" spans="1:4">
      <c r="A384" s="371" t="s">
        <v>2771</v>
      </c>
      <c r="B384" s="371" t="s">
        <v>2832</v>
      </c>
      <c r="C384" s="371" t="s">
        <v>2770</v>
      </c>
      <c r="D384" s="371" t="s">
        <v>2833</v>
      </c>
    </row>
    <row r="385" spans="1:4">
      <c r="A385" s="371" t="s">
        <v>2771</v>
      </c>
      <c r="B385" s="371" t="s">
        <v>2834</v>
      </c>
      <c r="C385" s="371" t="s">
        <v>2770</v>
      </c>
      <c r="D385" s="371" t="s">
        <v>2835</v>
      </c>
    </row>
    <row r="386" spans="1:4">
      <c r="A386" s="371" t="s">
        <v>2771</v>
      </c>
      <c r="B386" s="371" t="s">
        <v>2836</v>
      </c>
      <c r="C386" s="371" t="s">
        <v>2770</v>
      </c>
      <c r="D386" s="371" t="s">
        <v>2837</v>
      </c>
    </row>
    <row r="387" spans="1:4">
      <c r="A387" s="371" t="s">
        <v>2771</v>
      </c>
      <c r="B387" s="371" t="s">
        <v>2838</v>
      </c>
      <c r="C387" s="371" t="s">
        <v>2770</v>
      </c>
      <c r="D387" s="371" t="s">
        <v>2839</v>
      </c>
    </row>
    <row r="388" spans="1:4">
      <c r="A388" s="371" t="s">
        <v>2771</v>
      </c>
      <c r="B388" s="371" t="s">
        <v>2840</v>
      </c>
      <c r="C388" s="371" t="s">
        <v>2770</v>
      </c>
      <c r="D388" s="371" t="s">
        <v>2841</v>
      </c>
    </row>
    <row r="389" spans="1:4">
      <c r="A389" s="371" t="s">
        <v>2771</v>
      </c>
      <c r="B389" s="371" t="s">
        <v>2842</v>
      </c>
      <c r="C389" s="371" t="s">
        <v>2770</v>
      </c>
      <c r="D389" s="371" t="s">
        <v>2843</v>
      </c>
    </row>
    <row r="390" spans="1:4">
      <c r="A390" s="371" t="s">
        <v>2771</v>
      </c>
      <c r="B390" s="371" t="s">
        <v>2844</v>
      </c>
      <c r="C390" s="371" t="s">
        <v>2770</v>
      </c>
      <c r="D390" s="371" t="s">
        <v>2845</v>
      </c>
    </row>
    <row r="391" spans="1:4">
      <c r="A391" s="371" t="s">
        <v>2771</v>
      </c>
      <c r="B391" s="371" t="s">
        <v>2796</v>
      </c>
      <c r="C391" s="371" t="s">
        <v>2770</v>
      </c>
      <c r="D391" s="371" t="s">
        <v>2846</v>
      </c>
    </row>
    <row r="392" spans="1:4">
      <c r="A392" s="371" t="s">
        <v>2771</v>
      </c>
      <c r="B392" s="371" t="s">
        <v>2847</v>
      </c>
      <c r="C392" s="371" t="s">
        <v>2770</v>
      </c>
      <c r="D392" s="371" t="s">
        <v>2848</v>
      </c>
    </row>
    <row r="393" spans="1:4">
      <c r="A393" t="s">
        <v>2849</v>
      </c>
      <c r="B393" t="s">
        <v>2850</v>
      </c>
      <c r="C393" t="s">
        <v>2851</v>
      </c>
      <c r="D393" t="s">
        <v>2180</v>
      </c>
    </row>
    <row r="394" spans="1:4">
      <c r="A394" t="s">
        <v>2852</v>
      </c>
      <c r="B394" t="s">
        <v>2853</v>
      </c>
      <c r="C394" t="s">
        <v>2851</v>
      </c>
      <c r="D394" t="s">
        <v>2183</v>
      </c>
    </row>
    <row r="395" spans="1:4">
      <c r="A395" t="s">
        <v>2852</v>
      </c>
      <c r="B395" t="s">
        <v>2854</v>
      </c>
      <c r="C395" t="s">
        <v>2851</v>
      </c>
      <c r="D395" t="s">
        <v>2185</v>
      </c>
    </row>
    <row r="396" spans="1:4">
      <c r="A396" t="s">
        <v>2852</v>
      </c>
      <c r="B396" t="s">
        <v>2855</v>
      </c>
      <c r="C396" t="s">
        <v>2851</v>
      </c>
      <c r="D396" t="s">
        <v>2187</v>
      </c>
    </row>
    <row r="397" spans="1:4">
      <c r="A397" t="s">
        <v>2852</v>
      </c>
      <c r="B397" t="s">
        <v>2856</v>
      </c>
      <c r="C397" t="s">
        <v>2851</v>
      </c>
      <c r="D397" t="s">
        <v>2189</v>
      </c>
    </row>
    <row r="398" spans="1:4">
      <c r="A398" t="s">
        <v>2852</v>
      </c>
      <c r="B398" t="s">
        <v>2857</v>
      </c>
      <c r="C398" t="s">
        <v>2851</v>
      </c>
      <c r="D398" t="s">
        <v>2191</v>
      </c>
    </row>
    <row r="399" spans="1:4">
      <c r="A399" t="s">
        <v>2852</v>
      </c>
      <c r="B399" t="s">
        <v>2858</v>
      </c>
      <c r="C399" t="s">
        <v>2851</v>
      </c>
      <c r="D399" t="s">
        <v>2193</v>
      </c>
    </row>
    <row r="400" spans="1:4">
      <c r="A400" t="s">
        <v>2852</v>
      </c>
      <c r="B400" t="s">
        <v>2859</v>
      </c>
      <c r="C400" t="s">
        <v>2851</v>
      </c>
      <c r="D400" t="s">
        <v>2205</v>
      </c>
    </row>
    <row r="401" spans="1:4">
      <c r="A401" t="s">
        <v>2852</v>
      </c>
      <c r="B401" t="s">
        <v>2860</v>
      </c>
      <c r="C401" t="s">
        <v>2851</v>
      </c>
      <c r="D401" t="s">
        <v>2207</v>
      </c>
    </row>
    <row r="402" spans="1:4">
      <c r="A402" t="s">
        <v>2852</v>
      </c>
      <c r="B402" t="s">
        <v>2861</v>
      </c>
      <c r="C402" t="s">
        <v>2851</v>
      </c>
      <c r="D402" t="s">
        <v>2209</v>
      </c>
    </row>
    <row r="403" spans="1:4">
      <c r="A403" t="s">
        <v>2852</v>
      </c>
      <c r="B403" t="s">
        <v>2862</v>
      </c>
      <c r="C403" t="s">
        <v>2851</v>
      </c>
      <c r="D403" t="s">
        <v>2211</v>
      </c>
    </row>
    <row r="404" spans="1:4">
      <c r="A404" t="s">
        <v>2852</v>
      </c>
      <c r="B404" t="s">
        <v>2863</v>
      </c>
      <c r="C404" t="s">
        <v>2851</v>
      </c>
      <c r="D404" t="s">
        <v>2213</v>
      </c>
    </row>
    <row r="405" spans="1:4">
      <c r="A405" t="s">
        <v>2852</v>
      </c>
      <c r="B405" t="s">
        <v>2864</v>
      </c>
      <c r="C405" t="s">
        <v>2851</v>
      </c>
      <c r="D405" t="s">
        <v>2215</v>
      </c>
    </row>
    <row r="406" spans="1:4">
      <c r="A406" t="s">
        <v>2852</v>
      </c>
      <c r="B406" t="s">
        <v>2865</v>
      </c>
      <c r="C406" t="s">
        <v>2851</v>
      </c>
      <c r="D406" t="s">
        <v>2217</v>
      </c>
    </row>
    <row r="407" spans="1:4">
      <c r="A407" t="s">
        <v>2852</v>
      </c>
      <c r="B407" t="s">
        <v>2866</v>
      </c>
      <c r="C407" t="s">
        <v>2851</v>
      </c>
      <c r="D407" t="s">
        <v>2219</v>
      </c>
    </row>
    <row r="408" spans="1:4">
      <c r="A408" t="s">
        <v>2852</v>
      </c>
      <c r="B408" t="s">
        <v>2867</v>
      </c>
      <c r="C408" t="s">
        <v>2851</v>
      </c>
      <c r="D408" t="s">
        <v>2223</v>
      </c>
    </row>
    <row r="409" spans="1:4">
      <c r="A409" t="s">
        <v>2852</v>
      </c>
      <c r="B409" t="s">
        <v>2868</v>
      </c>
      <c r="C409" t="s">
        <v>2851</v>
      </c>
      <c r="D409" t="s">
        <v>2225</v>
      </c>
    </row>
    <row r="410" spans="1:4">
      <c r="A410" t="s">
        <v>2852</v>
      </c>
      <c r="B410" t="s">
        <v>2869</v>
      </c>
      <c r="C410" t="s">
        <v>2851</v>
      </c>
      <c r="D410" t="s">
        <v>2227</v>
      </c>
    </row>
    <row r="411" spans="1:4">
      <c r="A411" t="s">
        <v>2849</v>
      </c>
      <c r="B411" t="s">
        <v>2870</v>
      </c>
      <c r="C411" t="s">
        <v>2851</v>
      </c>
      <c r="D411" t="s">
        <v>2229</v>
      </c>
    </row>
    <row r="412" spans="1:4">
      <c r="A412" t="s">
        <v>2849</v>
      </c>
      <c r="B412" t="s">
        <v>2871</v>
      </c>
      <c r="C412" t="s">
        <v>2851</v>
      </c>
      <c r="D412" t="s">
        <v>2231</v>
      </c>
    </row>
    <row r="413" spans="1:4">
      <c r="A413" t="s">
        <v>2849</v>
      </c>
      <c r="B413" t="s">
        <v>2872</v>
      </c>
      <c r="C413" t="s">
        <v>2851</v>
      </c>
      <c r="D413" t="s">
        <v>2233</v>
      </c>
    </row>
    <row r="414" spans="1:4">
      <c r="A414" t="s">
        <v>2852</v>
      </c>
      <c r="B414" t="s">
        <v>2873</v>
      </c>
      <c r="C414" t="s">
        <v>2851</v>
      </c>
      <c r="D414" t="s">
        <v>2273</v>
      </c>
    </row>
    <row r="415" spans="1:4">
      <c r="A415" t="s">
        <v>2852</v>
      </c>
      <c r="B415" t="s">
        <v>2874</v>
      </c>
      <c r="C415" t="s">
        <v>2851</v>
      </c>
      <c r="D415" t="s">
        <v>2275</v>
      </c>
    </row>
    <row r="416" spans="1:4">
      <c r="A416" t="s">
        <v>2852</v>
      </c>
      <c r="B416" t="s">
        <v>2875</v>
      </c>
      <c r="C416" t="s">
        <v>2851</v>
      </c>
      <c r="D416" t="s">
        <v>2685</v>
      </c>
    </row>
    <row r="417" spans="1:4">
      <c r="A417" t="s">
        <v>2852</v>
      </c>
      <c r="B417" t="s">
        <v>2876</v>
      </c>
      <c r="C417" t="s">
        <v>2851</v>
      </c>
      <c r="D417" t="s">
        <v>2687</v>
      </c>
    </row>
    <row r="418" spans="1:4">
      <c r="A418" t="s">
        <v>2852</v>
      </c>
      <c r="B418" t="s">
        <v>2877</v>
      </c>
      <c r="C418" t="s">
        <v>2851</v>
      </c>
      <c r="D418" t="s">
        <v>2689</v>
      </c>
    </row>
    <row r="419" spans="1:4">
      <c r="A419" t="s">
        <v>2852</v>
      </c>
      <c r="B419" t="s">
        <v>2878</v>
      </c>
      <c r="C419" t="s">
        <v>2851</v>
      </c>
      <c r="D419" t="s">
        <v>2691</v>
      </c>
    </row>
    <row r="420" spans="1:4">
      <c r="A420" t="s">
        <v>2852</v>
      </c>
      <c r="B420" t="s">
        <v>2879</v>
      </c>
      <c r="C420" t="s">
        <v>2851</v>
      </c>
      <c r="D420" t="s">
        <v>2303</v>
      </c>
    </row>
    <row r="421" spans="1:4">
      <c r="A421" t="s">
        <v>2852</v>
      </c>
      <c r="B421" t="s">
        <v>2880</v>
      </c>
      <c r="C421" t="s">
        <v>2851</v>
      </c>
      <c r="D421" t="s">
        <v>2318</v>
      </c>
    </row>
    <row r="422" spans="1:4">
      <c r="A422" t="s">
        <v>2852</v>
      </c>
      <c r="B422" t="s">
        <v>2881</v>
      </c>
      <c r="C422" t="s">
        <v>2851</v>
      </c>
      <c r="D422" t="s">
        <v>2320</v>
      </c>
    </row>
    <row r="423" spans="1:4">
      <c r="A423" t="s">
        <v>2852</v>
      </c>
      <c r="B423" t="s">
        <v>2882</v>
      </c>
      <c r="C423" t="s">
        <v>2851</v>
      </c>
      <c r="D423" t="s">
        <v>2360</v>
      </c>
    </row>
    <row r="424" spans="1:4">
      <c r="A424" t="s">
        <v>2852</v>
      </c>
      <c r="B424" t="s">
        <v>2883</v>
      </c>
      <c r="C424" t="s">
        <v>2851</v>
      </c>
      <c r="D424" t="s">
        <v>2366</v>
      </c>
    </row>
    <row r="425" spans="1:4">
      <c r="A425" t="s">
        <v>2852</v>
      </c>
      <c r="B425" t="s">
        <v>2884</v>
      </c>
      <c r="C425" t="s">
        <v>2851</v>
      </c>
      <c r="D425" t="s">
        <v>2370</v>
      </c>
    </row>
    <row r="426" spans="1:4">
      <c r="A426" t="s">
        <v>2852</v>
      </c>
      <c r="B426" t="s">
        <v>2885</v>
      </c>
      <c r="C426" t="s">
        <v>2851</v>
      </c>
      <c r="D426" t="s">
        <v>2378</v>
      </c>
    </row>
    <row r="427" spans="1:4">
      <c r="A427" t="s">
        <v>2852</v>
      </c>
      <c r="B427" t="s">
        <v>2886</v>
      </c>
      <c r="C427" t="s">
        <v>2851</v>
      </c>
      <c r="D427" t="s">
        <v>2380</v>
      </c>
    </row>
    <row r="428" spans="1:4">
      <c r="A428" t="s">
        <v>2852</v>
      </c>
      <c r="B428" t="s">
        <v>2887</v>
      </c>
      <c r="C428" t="s">
        <v>2851</v>
      </c>
      <c r="D428" t="s">
        <v>2382</v>
      </c>
    </row>
    <row r="429" spans="1:4">
      <c r="A429" t="s">
        <v>2852</v>
      </c>
      <c r="B429" t="s">
        <v>2888</v>
      </c>
      <c r="C429" t="s">
        <v>2851</v>
      </c>
      <c r="D429" t="s">
        <v>2384</v>
      </c>
    </row>
    <row r="430" spans="1:4">
      <c r="A430" t="s">
        <v>2852</v>
      </c>
      <c r="B430" t="s">
        <v>2889</v>
      </c>
      <c r="C430" t="s">
        <v>2851</v>
      </c>
      <c r="D430" t="s">
        <v>2749</v>
      </c>
    </row>
    <row r="431" spans="1:4">
      <c r="A431" t="s">
        <v>2852</v>
      </c>
      <c r="B431" t="s">
        <v>2890</v>
      </c>
      <c r="C431" t="s">
        <v>2851</v>
      </c>
      <c r="D431" t="s">
        <v>2751</v>
      </c>
    </row>
    <row r="432" spans="1:4">
      <c r="A432" t="s">
        <v>2852</v>
      </c>
      <c r="B432" t="s">
        <v>2891</v>
      </c>
      <c r="C432" t="s">
        <v>2851</v>
      </c>
      <c r="D432" t="s">
        <v>2753</v>
      </c>
    </row>
    <row r="433" spans="1:4">
      <c r="A433" t="s">
        <v>2852</v>
      </c>
      <c r="B433" t="s">
        <v>2892</v>
      </c>
      <c r="C433" t="s">
        <v>2851</v>
      </c>
      <c r="D433" t="s">
        <v>2755</v>
      </c>
    </row>
    <row r="434" spans="1:4">
      <c r="A434" t="s">
        <v>2852</v>
      </c>
      <c r="B434" t="s">
        <v>2893</v>
      </c>
      <c r="C434" t="s">
        <v>2851</v>
      </c>
      <c r="D434" t="s">
        <v>2757</v>
      </c>
    </row>
    <row r="435" spans="1:4">
      <c r="A435" t="s">
        <v>2852</v>
      </c>
      <c r="B435" t="s">
        <v>2894</v>
      </c>
      <c r="C435" t="s">
        <v>2851</v>
      </c>
      <c r="D435" t="s">
        <v>2430</v>
      </c>
    </row>
    <row r="436" spans="1:4">
      <c r="A436" t="s">
        <v>2852</v>
      </c>
      <c r="B436" t="s">
        <v>2895</v>
      </c>
      <c r="C436" t="s">
        <v>2851</v>
      </c>
      <c r="D436" t="s">
        <v>2432</v>
      </c>
    </row>
    <row r="437" spans="1:4">
      <c r="A437" t="s">
        <v>2852</v>
      </c>
      <c r="B437" t="s">
        <v>2896</v>
      </c>
      <c r="C437" t="s">
        <v>2851</v>
      </c>
      <c r="D437" t="s">
        <v>2434</v>
      </c>
    </row>
    <row r="438" spans="1:4">
      <c r="A438" t="s">
        <v>2852</v>
      </c>
      <c r="B438" t="s">
        <v>2897</v>
      </c>
      <c r="C438" t="s">
        <v>2851</v>
      </c>
      <c r="D438" t="s">
        <v>2454</v>
      </c>
    </row>
    <row r="439" spans="1:4">
      <c r="A439" t="s">
        <v>2852</v>
      </c>
      <c r="B439" t="s">
        <v>2898</v>
      </c>
      <c r="C439" t="s">
        <v>2851</v>
      </c>
      <c r="D439" t="s">
        <v>2456</v>
      </c>
    </row>
    <row r="440" spans="1:4">
      <c r="A440" t="s">
        <v>2852</v>
      </c>
      <c r="B440" t="s">
        <v>2899</v>
      </c>
      <c r="C440" t="s">
        <v>2851</v>
      </c>
      <c r="D440" t="s">
        <v>2831</v>
      </c>
    </row>
    <row r="441" spans="1:4">
      <c r="A441" t="s">
        <v>2852</v>
      </c>
      <c r="B441" t="s">
        <v>2900</v>
      </c>
      <c r="C441" t="s">
        <v>2851</v>
      </c>
      <c r="D441" t="s">
        <v>2833</v>
      </c>
    </row>
    <row r="442" spans="1:4">
      <c r="A442" t="s">
        <v>2852</v>
      </c>
      <c r="B442" t="s">
        <v>2901</v>
      </c>
      <c r="C442" t="s">
        <v>2851</v>
      </c>
      <c r="D442" t="s">
        <v>2835</v>
      </c>
    </row>
    <row r="443" spans="1:4">
      <c r="A443" t="s">
        <v>2852</v>
      </c>
      <c r="B443" t="s">
        <v>2902</v>
      </c>
      <c r="C443" t="s">
        <v>2851</v>
      </c>
      <c r="D443" t="s">
        <v>2837</v>
      </c>
    </row>
    <row r="444" spans="1:4">
      <c r="A444" t="s">
        <v>2849</v>
      </c>
      <c r="B444" t="s">
        <v>2903</v>
      </c>
      <c r="C444" t="s">
        <v>2851</v>
      </c>
      <c r="D444" t="s">
        <v>2839</v>
      </c>
    </row>
    <row r="445" spans="1:4">
      <c r="A445" t="s">
        <v>2852</v>
      </c>
      <c r="B445" t="s">
        <v>2904</v>
      </c>
      <c r="C445" t="s">
        <v>2851</v>
      </c>
      <c r="D445" t="s">
        <v>2839</v>
      </c>
    </row>
    <row r="446" spans="1:4">
      <c r="A446" t="s">
        <v>2852</v>
      </c>
      <c r="B446" t="s">
        <v>2905</v>
      </c>
      <c r="C446" t="s">
        <v>2851</v>
      </c>
      <c r="D446" t="s">
        <v>2845</v>
      </c>
    </row>
    <row r="447" spans="1:4">
      <c r="A447" t="s">
        <v>2852</v>
      </c>
      <c r="B447" t="s">
        <v>2906</v>
      </c>
      <c r="C447" t="s">
        <v>2851</v>
      </c>
      <c r="D447" t="s">
        <v>2907</v>
      </c>
    </row>
    <row r="448" spans="1:4">
      <c r="A448" t="s">
        <v>2852</v>
      </c>
      <c r="B448" t="s">
        <v>2908</v>
      </c>
      <c r="C448" t="s">
        <v>2851</v>
      </c>
      <c r="D448" t="s">
        <v>2846</v>
      </c>
    </row>
    <row r="449" spans="1:4">
      <c r="A449" t="s">
        <v>2852</v>
      </c>
      <c r="B449" t="s">
        <v>2909</v>
      </c>
      <c r="C449" t="s">
        <v>2851</v>
      </c>
      <c r="D449" t="s">
        <v>2848</v>
      </c>
    </row>
    <row r="450" spans="1:4">
      <c r="A450" t="s">
        <v>2852</v>
      </c>
      <c r="B450" t="s">
        <v>2904</v>
      </c>
      <c r="C450" t="s">
        <v>2851</v>
      </c>
      <c r="D450" t="s">
        <v>2910</v>
      </c>
    </row>
    <row r="451" spans="1:4">
      <c r="A451" t="s">
        <v>2852</v>
      </c>
      <c r="B451" t="s">
        <v>2911</v>
      </c>
      <c r="C451" t="s">
        <v>2851</v>
      </c>
      <c r="D451" t="s">
        <v>2912</v>
      </c>
    </row>
    <row r="452" spans="1:4">
      <c r="A452" t="s">
        <v>2852</v>
      </c>
      <c r="B452" t="s">
        <v>2913</v>
      </c>
      <c r="C452" t="s">
        <v>2851</v>
      </c>
      <c r="D452" t="s">
        <v>2914</v>
      </c>
    </row>
    <row r="453" spans="1:4">
      <c r="A453" t="s">
        <v>2852</v>
      </c>
      <c r="B453" t="s">
        <v>2915</v>
      </c>
      <c r="C453" t="s">
        <v>2851</v>
      </c>
      <c r="D453" t="s">
        <v>2916</v>
      </c>
    </row>
    <row r="454" spans="1:4">
      <c r="A454" t="s">
        <v>2852</v>
      </c>
      <c r="B454" t="s">
        <v>2917</v>
      </c>
      <c r="C454" t="s">
        <v>2851</v>
      </c>
      <c r="D454" t="s">
        <v>2918</v>
      </c>
    </row>
    <row r="455" spans="1:4">
      <c r="A455" t="s">
        <v>2852</v>
      </c>
      <c r="B455" t="s">
        <v>2919</v>
      </c>
      <c r="C455" t="s">
        <v>2851</v>
      </c>
      <c r="D455" t="s">
        <v>2920</v>
      </c>
    </row>
    <row r="456" spans="1:4">
      <c r="A456" t="s">
        <v>2852</v>
      </c>
      <c r="B456" t="s">
        <v>2921</v>
      </c>
      <c r="C456" t="s">
        <v>2851</v>
      </c>
      <c r="D456" t="s">
        <v>2491</v>
      </c>
    </row>
    <row r="457" spans="1:4">
      <c r="A457" t="s">
        <v>2852</v>
      </c>
      <c r="B457" t="s">
        <v>2922</v>
      </c>
      <c r="C457" t="s">
        <v>2851</v>
      </c>
      <c r="D457" t="s">
        <v>2493</v>
      </c>
    </row>
    <row r="458" spans="1:4">
      <c r="A458" t="s">
        <v>2852</v>
      </c>
      <c r="B458" t="s">
        <v>2803</v>
      </c>
      <c r="C458" t="s">
        <v>2851</v>
      </c>
      <c r="D458" t="s">
        <v>2495</v>
      </c>
    </row>
    <row r="459" spans="1:4">
      <c r="A459" t="s">
        <v>2852</v>
      </c>
      <c r="B459" t="s">
        <v>2923</v>
      </c>
      <c r="C459" t="s">
        <v>2851</v>
      </c>
      <c r="D459" t="s">
        <v>2497</v>
      </c>
    </row>
    <row r="460" spans="1:4">
      <c r="A460" t="s">
        <v>2852</v>
      </c>
      <c r="B460" t="s">
        <v>2924</v>
      </c>
      <c r="C460" t="s">
        <v>2851</v>
      </c>
      <c r="D460" t="s">
        <v>2499</v>
      </c>
    </row>
    <row r="461" spans="1:4">
      <c r="A461" t="s">
        <v>2852</v>
      </c>
      <c r="B461" t="s">
        <v>2925</v>
      </c>
      <c r="C461" t="s">
        <v>2851</v>
      </c>
      <c r="D461" t="s">
        <v>2501</v>
      </c>
    </row>
    <row r="462" spans="1:4">
      <c r="A462" t="s">
        <v>2852</v>
      </c>
      <c r="B462" t="s">
        <v>2926</v>
      </c>
      <c r="C462" t="s">
        <v>2851</v>
      </c>
      <c r="D462" t="s">
        <v>2503</v>
      </c>
    </row>
    <row r="463" spans="1:4">
      <c r="A463" t="s">
        <v>2852</v>
      </c>
      <c r="B463" t="s">
        <v>2927</v>
      </c>
      <c r="C463" t="s">
        <v>2851</v>
      </c>
      <c r="D463" t="s">
        <v>2505</v>
      </c>
    </row>
    <row r="464" spans="1:4">
      <c r="A464" t="s">
        <v>2852</v>
      </c>
      <c r="B464" t="s">
        <v>2928</v>
      </c>
      <c r="C464" t="s">
        <v>2851</v>
      </c>
      <c r="D464" t="s">
        <v>2531</v>
      </c>
    </row>
    <row r="465" spans="1:4">
      <c r="A465" t="s">
        <v>2852</v>
      </c>
      <c r="B465" t="s">
        <v>2929</v>
      </c>
      <c r="C465" t="s">
        <v>2851</v>
      </c>
      <c r="D465" t="s">
        <v>2533</v>
      </c>
    </row>
    <row r="466" spans="1:4">
      <c r="A466" t="s">
        <v>2852</v>
      </c>
      <c r="B466" t="s">
        <v>2930</v>
      </c>
      <c r="C466" t="s">
        <v>2851</v>
      </c>
      <c r="D466" t="s">
        <v>2535</v>
      </c>
    </row>
    <row r="467" spans="1:4">
      <c r="A467" t="s">
        <v>2852</v>
      </c>
      <c r="B467" t="s">
        <v>2931</v>
      </c>
      <c r="C467" t="s">
        <v>2851</v>
      </c>
      <c r="D467" t="s">
        <v>2537</v>
      </c>
    </row>
    <row r="468" spans="1:4">
      <c r="A468" t="s">
        <v>2852</v>
      </c>
      <c r="B468" t="s">
        <v>2932</v>
      </c>
      <c r="C468" t="s">
        <v>2851</v>
      </c>
      <c r="D468" t="s">
        <v>2933</v>
      </c>
    </row>
    <row r="469" spans="1:4">
      <c r="A469" t="s">
        <v>2852</v>
      </c>
      <c r="B469" t="s">
        <v>2934</v>
      </c>
      <c r="C469" t="s">
        <v>2851</v>
      </c>
      <c r="D469" t="s">
        <v>2935</v>
      </c>
    </row>
    <row r="470" spans="1:4">
      <c r="A470" t="s">
        <v>2852</v>
      </c>
      <c r="B470" t="s">
        <v>2936</v>
      </c>
      <c r="C470" t="s">
        <v>2851</v>
      </c>
      <c r="D470" t="s">
        <v>2937</v>
      </c>
    </row>
    <row r="471" spans="1:4">
      <c r="A471" t="s">
        <v>2852</v>
      </c>
      <c r="B471" t="s">
        <v>2938</v>
      </c>
      <c r="C471" t="s">
        <v>2851</v>
      </c>
      <c r="D471" t="s">
        <v>2555</v>
      </c>
    </row>
    <row r="472" spans="1:4">
      <c r="A472" t="s">
        <v>2852</v>
      </c>
      <c r="B472" t="s">
        <v>2939</v>
      </c>
      <c r="C472" t="s">
        <v>2851</v>
      </c>
      <c r="D472" t="s">
        <v>2557</v>
      </c>
    </row>
    <row r="473" spans="1:4">
      <c r="A473" t="s">
        <v>2852</v>
      </c>
      <c r="B473" t="s">
        <v>2940</v>
      </c>
      <c r="C473" t="s">
        <v>2851</v>
      </c>
      <c r="D473" t="s">
        <v>2567</v>
      </c>
    </row>
    <row r="474" spans="1:4">
      <c r="A474" t="s">
        <v>2852</v>
      </c>
      <c r="B474" t="s">
        <v>2941</v>
      </c>
      <c r="C474" t="s">
        <v>2851</v>
      </c>
      <c r="D474" t="s">
        <v>2569</v>
      </c>
    </row>
    <row r="475" spans="1:4">
      <c r="A475" t="s">
        <v>2852</v>
      </c>
      <c r="B475" t="s">
        <v>2942</v>
      </c>
      <c r="C475" t="s">
        <v>2851</v>
      </c>
      <c r="D475" t="s">
        <v>2571</v>
      </c>
    </row>
    <row r="476" spans="1:4">
      <c r="A476" t="s">
        <v>2852</v>
      </c>
      <c r="B476" t="s">
        <v>2943</v>
      </c>
      <c r="C476" t="s">
        <v>2851</v>
      </c>
      <c r="D476" t="s">
        <v>2573</v>
      </c>
    </row>
    <row r="477" spans="1:4">
      <c r="A477" t="s">
        <v>2852</v>
      </c>
      <c r="B477" t="s">
        <v>2944</v>
      </c>
      <c r="C477" t="s">
        <v>2851</v>
      </c>
      <c r="D477" t="s">
        <v>2575</v>
      </c>
    </row>
    <row r="478" spans="1:4">
      <c r="A478" t="s">
        <v>2849</v>
      </c>
      <c r="B478" t="s">
        <v>2945</v>
      </c>
      <c r="C478" t="s">
        <v>2851</v>
      </c>
      <c r="D478" t="s">
        <v>2577</v>
      </c>
    </row>
    <row r="479" spans="1:4">
      <c r="A479" t="s">
        <v>2946</v>
      </c>
      <c r="B479" t="s">
        <v>2947</v>
      </c>
      <c r="C479" t="s">
        <v>2948</v>
      </c>
      <c r="D479" t="s">
        <v>2180</v>
      </c>
    </row>
    <row r="480" spans="1:4">
      <c r="A480" t="s">
        <v>2949</v>
      </c>
      <c r="B480" t="s">
        <v>2950</v>
      </c>
      <c r="C480" t="s">
        <v>2948</v>
      </c>
      <c r="D480" t="s">
        <v>2666</v>
      </c>
    </row>
    <row r="481" spans="1:4">
      <c r="A481" t="s">
        <v>2949</v>
      </c>
      <c r="B481" t="s">
        <v>2951</v>
      </c>
      <c r="C481" t="s">
        <v>2948</v>
      </c>
      <c r="D481" t="s">
        <v>2205</v>
      </c>
    </row>
    <row r="482" spans="1:4">
      <c r="A482" t="s">
        <v>2949</v>
      </c>
      <c r="B482" t="s">
        <v>2952</v>
      </c>
      <c r="C482" t="s">
        <v>2948</v>
      </c>
      <c r="D482" t="s">
        <v>2207</v>
      </c>
    </row>
    <row r="483" spans="1:4">
      <c r="A483" t="s">
        <v>2949</v>
      </c>
      <c r="B483" t="s">
        <v>2953</v>
      </c>
      <c r="C483" t="s">
        <v>2948</v>
      </c>
      <c r="D483" t="s">
        <v>2209</v>
      </c>
    </row>
    <row r="484" spans="1:4">
      <c r="A484" t="s">
        <v>2949</v>
      </c>
      <c r="B484" t="s">
        <v>2954</v>
      </c>
      <c r="C484" t="s">
        <v>2948</v>
      </c>
      <c r="D484" t="s">
        <v>2211</v>
      </c>
    </row>
    <row r="485" spans="1:4">
      <c r="A485" t="s">
        <v>2949</v>
      </c>
      <c r="B485" t="s">
        <v>2955</v>
      </c>
      <c r="C485" t="s">
        <v>2948</v>
      </c>
      <c r="D485" t="s">
        <v>2213</v>
      </c>
    </row>
    <row r="486" spans="1:4">
      <c r="A486" t="s">
        <v>2949</v>
      </c>
      <c r="B486" t="s">
        <v>2956</v>
      </c>
      <c r="C486" t="s">
        <v>2948</v>
      </c>
      <c r="D486" t="s">
        <v>2215</v>
      </c>
    </row>
    <row r="487" spans="1:4">
      <c r="A487" t="s">
        <v>2949</v>
      </c>
      <c r="B487" t="s">
        <v>2957</v>
      </c>
      <c r="C487" t="s">
        <v>2948</v>
      </c>
      <c r="D487" t="s">
        <v>2217</v>
      </c>
    </row>
    <row r="488" spans="1:4">
      <c r="A488" t="s">
        <v>2949</v>
      </c>
      <c r="B488" t="s">
        <v>2958</v>
      </c>
      <c r="C488" t="s">
        <v>2948</v>
      </c>
      <c r="D488" t="s">
        <v>2219</v>
      </c>
    </row>
    <row r="489" spans="1:4">
      <c r="A489" t="s">
        <v>2949</v>
      </c>
      <c r="B489" t="s">
        <v>2959</v>
      </c>
      <c r="C489" t="s">
        <v>2948</v>
      </c>
      <c r="D489" t="s">
        <v>2221</v>
      </c>
    </row>
    <row r="490" spans="1:4">
      <c r="A490" t="s">
        <v>2949</v>
      </c>
      <c r="B490" t="s">
        <v>2960</v>
      </c>
      <c r="C490" t="s">
        <v>2948</v>
      </c>
      <c r="D490" t="s">
        <v>2223</v>
      </c>
    </row>
    <row r="491" spans="1:4">
      <c r="A491" t="s">
        <v>2946</v>
      </c>
      <c r="B491" t="s">
        <v>2961</v>
      </c>
      <c r="C491" t="s">
        <v>2948</v>
      </c>
      <c r="D491" t="s">
        <v>2225</v>
      </c>
    </row>
    <row r="492" spans="1:4">
      <c r="A492" t="s">
        <v>2946</v>
      </c>
      <c r="B492" t="s">
        <v>2962</v>
      </c>
      <c r="C492" t="s">
        <v>2948</v>
      </c>
      <c r="D492" t="s">
        <v>2227</v>
      </c>
    </row>
    <row r="493" spans="1:4">
      <c r="A493" t="s">
        <v>2946</v>
      </c>
      <c r="B493" t="s">
        <v>2963</v>
      </c>
      <c r="C493" t="s">
        <v>2948</v>
      </c>
      <c r="D493" t="s">
        <v>2229</v>
      </c>
    </row>
    <row r="494" spans="1:4">
      <c r="A494" t="s">
        <v>2946</v>
      </c>
      <c r="B494" t="s">
        <v>2964</v>
      </c>
      <c r="C494" t="s">
        <v>2948</v>
      </c>
      <c r="D494" t="s">
        <v>2231</v>
      </c>
    </row>
    <row r="495" spans="1:4">
      <c r="A495" t="s">
        <v>2949</v>
      </c>
      <c r="B495" t="s">
        <v>2965</v>
      </c>
      <c r="C495" t="s">
        <v>2948</v>
      </c>
      <c r="D495" t="s">
        <v>2277</v>
      </c>
    </row>
    <row r="496" spans="1:4">
      <c r="A496" t="s">
        <v>2949</v>
      </c>
      <c r="B496" t="s">
        <v>2966</v>
      </c>
      <c r="C496" t="s">
        <v>2948</v>
      </c>
      <c r="D496" t="s">
        <v>2685</v>
      </c>
    </row>
    <row r="497" spans="1:4">
      <c r="A497" t="s">
        <v>2949</v>
      </c>
      <c r="B497" t="s">
        <v>2967</v>
      </c>
      <c r="C497" t="s">
        <v>2948</v>
      </c>
      <c r="D497" t="s">
        <v>2687</v>
      </c>
    </row>
    <row r="498" spans="1:4">
      <c r="A498" t="s">
        <v>2949</v>
      </c>
      <c r="B498" t="s">
        <v>2968</v>
      </c>
      <c r="C498" t="s">
        <v>2948</v>
      </c>
      <c r="D498" t="s">
        <v>2689</v>
      </c>
    </row>
    <row r="499" spans="1:4">
      <c r="A499" t="s">
        <v>2949</v>
      </c>
      <c r="B499" t="s">
        <v>2969</v>
      </c>
      <c r="C499" t="s">
        <v>2948</v>
      </c>
      <c r="D499" t="s">
        <v>2691</v>
      </c>
    </row>
    <row r="500" spans="1:4">
      <c r="A500" t="s">
        <v>2949</v>
      </c>
      <c r="B500" t="s">
        <v>2970</v>
      </c>
      <c r="C500" t="s">
        <v>2948</v>
      </c>
      <c r="D500" t="s">
        <v>2693</v>
      </c>
    </row>
    <row r="501" spans="1:4">
      <c r="A501" t="s">
        <v>2949</v>
      </c>
      <c r="B501" t="s">
        <v>2971</v>
      </c>
      <c r="C501" t="s">
        <v>2948</v>
      </c>
      <c r="D501" t="s">
        <v>2695</v>
      </c>
    </row>
    <row r="502" spans="1:4">
      <c r="A502" t="s">
        <v>2949</v>
      </c>
      <c r="B502" t="s">
        <v>2972</v>
      </c>
      <c r="C502" t="s">
        <v>2948</v>
      </c>
      <c r="D502" t="s">
        <v>2697</v>
      </c>
    </row>
    <row r="503" spans="1:4">
      <c r="A503" t="s">
        <v>2949</v>
      </c>
      <c r="B503" t="s">
        <v>2973</v>
      </c>
      <c r="C503" t="s">
        <v>2948</v>
      </c>
      <c r="D503" t="s">
        <v>2303</v>
      </c>
    </row>
    <row r="504" spans="1:4">
      <c r="A504" t="s">
        <v>2949</v>
      </c>
      <c r="B504" t="s">
        <v>2974</v>
      </c>
      <c r="C504" t="s">
        <v>2948</v>
      </c>
      <c r="D504" t="s">
        <v>2305</v>
      </c>
    </row>
    <row r="505" spans="1:4">
      <c r="A505" t="s">
        <v>2949</v>
      </c>
      <c r="B505" t="s">
        <v>2975</v>
      </c>
      <c r="C505" t="s">
        <v>2948</v>
      </c>
      <c r="D505" t="s">
        <v>2307</v>
      </c>
    </row>
    <row r="506" spans="1:4">
      <c r="A506" t="s">
        <v>2949</v>
      </c>
      <c r="B506" t="s">
        <v>2976</v>
      </c>
      <c r="C506" t="s">
        <v>2948</v>
      </c>
      <c r="D506" t="s">
        <v>2310</v>
      </c>
    </row>
    <row r="507" spans="1:4">
      <c r="A507" t="s">
        <v>2949</v>
      </c>
      <c r="B507" t="s">
        <v>2977</v>
      </c>
      <c r="C507" t="s">
        <v>2948</v>
      </c>
      <c r="D507" t="s">
        <v>2312</v>
      </c>
    </row>
    <row r="508" spans="1:4">
      <c r="A508" t="s">
        <v>2949</v>
      </c>
      <c r="B508" t="s">
        <v>2978</v>
      </c>
      <c r="C508" t="s">
        <v>2948</v>
      </c>
      <c r="D508" t="s">
        <v>2314</v>
      </c>
    </row>
    <row r="509" spans="1:4">
      <c r="A509" t="s">
        <v>2949</v>
      </c>
      <c r="B509" t="s">
        <v>2979</v>
      </c>
      <c r="C509" t="s">
        <v>2948</v>
      </c>
      <c r="D509" t="s">
        <v>2316</v>
      </c>
    </row>
    <row r="510" spans="1:4">
      <c r="A510" t="s">
        <v>2946</v>
      </c>
      <c r="B510" t="s">
        <v>2980</v>
      </c>
      <c r="C510" t="s">
        <v>2948</v>
      </c>
      <c r="D510" t="s">
        <v>2981</v>
      </c>
    </row>
    <row r="511" spans="1:4">
      <c r="A511" t="s">
        <v>2946</v>
      </c>
      <c r="B511" t="s">
        <v>2982</v>
      </c>
      <c r="C511" t="s">
        <v>2948</v>
      </c>
      <c r="D511" t="s">
        <v>2983</v>
      </c>
    </row>
    <row r="512" spans="1:4">
      <c r="A512" t="s">
        <v>2949</v>
      </c>
      <c r="B512" t="s">
        <v>2984</v>
      </c>
      <c r="C512" t="s">
        <v>2948</v>
      </c>
      <c r="D512" t="s">
        <v>2318</v>
      </c>
    </row>
    <row r="513" spans="1:4">
      <c r="A513" t="s">
        <v>2949</v>
      </c>
      <c r="B513" t="s">
        <v>2985</v>
      </c>
      <c r="C513" t="s">
        <v>2948</v>
      </c>
      <c r="D513" t="s">
        <v>2320</v>
      </c>
    </row>
    <row r="514" spans="1:4">
      <c r="A514" t="s">
        <v>2949</v>
      </c>
      <c r="B514" t="s">
        <v>2986</v>
      </c>
      <c r="C514" t="s">
        <v>2948</v>
      </c>
      <c r="D514" t="s">
        <v>2322</v>
      </c>
    </row>
    <row r="515" spans="1:4">
      <c r="A515" t="s">
        <v>2949</v>
      </c>
      <c r="B515" t="s">
        <v>2987</v>
      </c>
      <c r="C515" t="s">
        <v>2948</v>
      </c>
      <c r="D515" t="s">
        <v>2324</v>
      </c>
    </row>
    <row r="516" spans="1:4">
      <c r="A516" t="s">
        <v>2949</v>
      </c>
      <c r="B516" t="s">
        <v>2988</v>
      </c>
      <c r="C516" t="s">
        <v>2948</v>
      </c>
      <c r="D516" t="s">
        <v>2326</v>
      </c>
    </row>
    <row r="517" spans="1:4">
      <c r="A517" t="s">
        <v>2949</v>
      </c>
      <c r="B517" t="s">
        <v>2989</v>
      </c>
      <c r="C517" t="s">
        <v>2948</v>
      </c>
      <c r="D517" t="s">
        <v>2328</v>
      </c>
    </row>
    <row r="518" spans="1:4">
      <c r="A518" t="s">
        <v>2949</v>
      </c>
      <c r="B518" t="s">
        <v>2990</v>
      </c>
      <c r="C518" t="s">
        <v>2948</v>
      </c>
      <c r="D518" t="s">
        <v>2330</v>
      </c>
    </row>
    <row r="519" spans="1:4">
      <c r="A519" t="s">
        <v>2949</v>
      </c>
      <c r="B519" t="s">
        <v>2991</v>
      </c>
      <c r="C519" t="s">
        <v>2948</v>
      </c>
      <c r="D519" t="s">
        <v>2332</v>
      </c>
    </row>
    <row r="520" spans="1:4">
      <c r="A520" t="s">
        <v>2949</v>
      </c>
      <c r="B520" t="s">
        <v>2992</v>
      </c>
      <c r="C520" t="s">
        <v>2948</v>
      </c>
      <c r="D520" t="s">
        <v>2712</v>
      </c>
    </row>
    <row r="521" spans="1:4">
      <c r="A521" t="s">
        <v>2949</v>
      </c>
      <c r="B521" t="s">
        <v>2993</v>
      </c>
      <c r="C521" t="s">
        <v>2948</v>
      </c>
      <c r="D521" t="s">
        <v>2714</v>
      </c>
    </row>
    <row r="522" spans="1:4">
      <c r="A522" t="s">
        <v>2949</v>
      </c>
      <c r="B522" t="s">
        <v>2994</v>
      </c>
      <c r="C522" t="s">
        <v>2948</v>
      </c>
      <c r="D522" t="s">
        <v>2360</v>
      </c>
    </row>
    <row r="523" spans="1:4">
      <c r="A523" t="s">
        <v>2949</v>
      </c>
      <c r="B523" t="s">
        <v>2995</v>
      </c>
      <c r="C523" t="s">
        <v>2948</v>
      </c>
      <c r="D523" t="s">
        <v>2362</v>
      </c>
    </row>
    <row r="524" spans="1:4">
      <c r="A524" t="s">
        <v>2949</v>
      </c>
      <c r="B524" t="s">
        <v>2996</v>
      </c>
      <c r="C524" t="s">
        <v>2948</v>
      </c>
      <c r="D524" t="s">
        <v>2364</v>
      </c>
    </row>
    <row r="525" spans="1:4">
      <c r="A525" t="s">
        <v>2949</v>
      </c>
      <c r="B525" t="s">
        <v>2997</v>
      </c>
      <c r="C525" t="s">
        <v>2948</v>
      </c>
      <c r="D525" t="s">
        <v>2366</v>
      </c>
    </row>
    <row r="526" spans="1:4">
      <c r="A526" t="s">
        <v>2949</v>
      </c>
      <c r="B526" t="s">
        <v>2998</v>
      </c>
      <c r="C526" t="s">
        <v>2948</v>
      </c>
      <c r="D526" t="s">
        <v>2368</v>
      </c>
    </row>
    <row r="527" spans="1:4">
      <c r="A527" t="s">
        <v>2949</v>
      </c>
      <c r="B527" t="s">
        <v>2999</v>
      </c>
      <c r="C527" t="s">
        <v>2948</v>
      </c>
      <c r="D527" t="s">
        <v>2370</v>
      </c>
    </row>
    <row r="528" spans="1:4">
      <c r="A528" t="s">
        <v>2949</v>
      </c>
      <c r="B528" t="s">
        <v>3000</v>
      </c>
      <c r="C528" t="s">
        <v>2948</v>
      </c>
      <c r="D528" t="s">
        <v>2372</v>
      </c>
    </row>
    <row r="529" spans="1:4">
      <c r="A529" t="s">
        <v>2949</v>
      </c>
      <c r="B529" t="s">
        <v>3001</v>
      </c>
      <c r="C529" t="s">
        <v>2948</v>
      </c>
      <c r="D529" t="s">
        <v>2374</v>
      </c>
    </row>
    <row r="530" spans="1:4">
      <c r="A530" t="s">
        <v>2949</v>
      </c>
      <c r="B530" t="s">
        <v>3002</v>
      </c>
      <c r="C530" t="s">
        <v>2948</v>
      </c>
      <c r="D530" t="s">
        <v>2376</v>
      </c>
    </row>
    <row r="531" spans="1:4">
      <c r="A531" t="s">
        <v>2949</v>
      </c>
      <c r="B531" t="s">
        <v>3003</v>
      </c>
      <c r="C531" t="s">
        <v>2948</v>
      </c>
      <c r="D531" t="s">
        <v>2735</v>
      </c>
    </row>
    <row r="532" spans="1:4">
      <c r="A532" t="s">
        <v>2949</v>
      </c>
      <c r="B532" t="s">
        <v>3004</v>
      </c>
      <c r="C532" t="s">
        <v>2948</v>
      </c>
      <c r="D532" t="s">
        <v>2378</v>
      </c>
    </row>
    <row r="533" spans="1:4">
      <c r="A533" t="s">
        <v>2949</v>
      </c>
      <c r="B533" t="s">
        <v>3005</v>
      </c>
      <c r="C533" t="s">
        <v>2948</v>
      </c>
      <c r="D533" t="s">
        <v>2380</v>
      </c>
    </row>
    <row r="534" spans="1:4">
      <c r="A534" t="s">
        <v>2949</v>
      </c>
      <c r="B534" t="s">
        <v>3006</v>
      </c>
      <c r="C534" t="s">
        <v>2948</v>
      </c>
      <c r="D534" t="s">
        <v>2382</v>
      </c>
    </row>
    <row r="535" spans="1:4">
      <c r="A535" t="s">
        <v>2949</v>
      </c>
      <c r="B535" t="s">
        <v>3007</v>
      </c>
      <c r="C535" t="s">
        <v>2948</v>
      </c>
      <c r="D535" t="s">
        <v>2384</v>
      </c>
    </row>
    <row r="536" spans="1:4">
      <c r="A536" t="s">
        <v>2949</v>
      </c>
      <c r="B536" t="s">
        <v>3008</v>
      </c>
      <c r="C536" t="s">
        <v>2948</v>
      </c>
      <c r="D536" t="s">
        <v>2386</v>
      </c>
    </row>
    <row r="537" spans="1:4">
      <c r="A537" t="s">
        <v>2949</v>
      </c>
      <c r="B537" t="s">
        <v>3009</v>
      </c>
      <c r="C537" t="s">
        <v>2948</v>
      </c>
      <c r="D537" t="s">
        <v>2746</v>
      </c>
    </row>
    <row r="538" spans="1:4">
      <c r="A538" t="s">
        <v>2949</v>
      </c>
      <c r="B538" t="s">
        <v>3010</v>
      </c>
      <c r="C538" t="s">
        <v>2948</v>
      </c>
      <c r="D538" t="s">
        <v>2388</v>
      </c>
    </row>
    <row r="539" spans="1:4">
      <c r="A539" t="s">
        <v>2949</v>
      </c>
      <c r="B539" t="s">
        <v>3011</v>
      </c>
      <c r="C539" t="s">
        <v>2948</v>
      </c>
      <c r="D539" t="s">
        <v>2390</v>
      </c>
    </row>
    <row r="540" spans="1:4">
      <c r="A540" t="s">
        <v>2949</v>
      </c>
      <c r="B540" t="s">
        <v>3012</v>
      </c>
      <c r="C540" t="s">
        <v>2948</v>
      </c>
      <c r="D540" t="s">
        <v>2392</v>
      </c>
    </row>
    <row r="541" spans="1:4">
      <c r="A541" t="s">
        <v>2949</v>
      </c>
      <c r="B541" t="s">
        <v>3013</v>
      </c>
      <c r="C541" t="s">
        <v>2948</v>
      </c>
      <c r="D541" t="s">
        <v>2394</v>
      </c>
    </row>
    <row r="542" spans="1:4">
      <c r="A542" t="s">
        <v>2949</v>
      </c>
      <c r="B542" t="s">
        <v>3014</v>
      </c>
      <c r="C542" t="s">
        <v>2948</v>
      </c>
      <c r="D542" t="s">
        <v>2396</v>
      </c>
    </row>
    <row r="543" spans="1:4">
      <c r="A543" t="s">
        <v>2949</v>
      </c>
      <c r="B543" t="s">
        <v>3015</v>
      </c>
      <c r="C543" t="s">
        <v>2948</v>
      </c>
      <c r="D543" t="s">
        <v>2398</v>
      </c>
    </row>
    <row r="544" spans="1:4">
      <c r="A544" t="s">
        <v>2949</v>
      </c>
      <c r="B544" t="s">
        <v>3016</v>
      </c>
      <c r="C544" t="s">
        <v>2948</v>
      </c>
      <c r="D544" t="s">
        <v>2400</v>
      </c>
    </row>
    <row r="545" spans="1:4">
      <c r="A545" t="s">
        <v>2949</v>
      </c>
      <c r="B545" t="s">
        <v>3017</v>
      </c>
      <c r="C545" t="s">
        <v>2948</v>
      </c>
      <c r="D545" t="s">
        <v>2402</v>
      </c>
    </row>
    <row r="546" spans="1:4">
      <c r="A546" t="s">
        <v>2949</v>
      </c>
      <c r="B546" t="s">
        <v>3018</v>
      </c>
      <c r="C546" t="s">
        <v>2948</v>
      </c>
      <c r="D546" t="s">
        <v>2749</v>
      </c>
    </row>
    <row r="547" spans="1:4">
      <c r="A547" t="s">
        <v>2949</v>
      </c>
      <c r="B547" t="s">
        <v>3019</v>
      </c>
      <c r="C547" t="s">
        <v>2948</v>
      </c>
      <c r="D547" t="s">
        <v>2751</v>
      </c>
    </row>
    <row r="548" spans="1:4">
      <c r="A548" t="s">
        <v>2949</v>
      </c>
      <c r="B548" t="s">
        <v>3020</v>
      </c>
      <c r="C548" t="s">
        <v>2948</v>
      </c>
      <c r="D548" t="s">
        <v>2753</v>
      </c>
    </row>
    <row r="549" spans="1:4">
      <c r="A549" t="s">
        <v>2949</v>
      </c>
      <c r="B549" t="s">
        <v>3021</v>
      </c>
      <c r="C549" t="s">
        <v>2948</v>
      </c>
      <c r="D549" t="s">
        <v>2755</v>
      </c>
    </row>
    <row r="550" spans="1:4">
      <c r="A550" t="s">
        <v>2949</v>
      </c>
      <c r="B550" t="s">
        <v>3022</v>
      </c>
      <c r="C550" t="s">
        <v>2948</v>
      </c>
      <c r="D550" t="s">
        <v>2757</v>
      </c>
    </row>
    <row r="551" spans="1:4">
      <c r="A551" t="s">
        <v>2949</v>
      </c>
      <c r="B551" t="s">
        <v>3023</v>
      </c>
      <c r="C551" t="s">
        <v>2948</v>
      </c>
      <c r="D551" t="s">
        <v>2759</v>
      </c>
    </row>
    <row r="552" spans="1:4">
      <c r="A552" t="s">
        <v>2949</v>
      </c>
      <c r="B552" t="s">
        <v>3024</v>
      </c>
      <c r="C552" t="s">
        <v>2948</v>
      </c>
      <c r="D552" t="s">
        <v>2761</v>
      </c>
    </row>
    <row r="553" spans="1:4">
      <c r="A553" t="s">
        <v>2949</v>
      </c>
      <c r="B553" t="s">
        <v>3025</v>
      </c>
      <c r="C553" t="s">
        <v>2948</v>
      </c>
      <c r="D553" t="s">
        <v>2430</v>
      </c>
    </row>
    <row r="554" spans="1:4">
      <c r="A554" t="s">
        <v>2949</v>
      </c>
      <c r="B554" t="s">
        <v>2930</v>
      </c>
      <c r="C554" t="s">
        <v>2948</v>
      </c>
      <c r="D554" t="s">
        <v>2432</v>
      </c>
    </row>
    <row r="555" spans="1:4">
      <c r="A555" t="s">
        <v>2949</v>
      </c>
      <c r="B555" t="s">
        <v>3026</v>
      </c>
      <c r="C555" t="s">
        <v>2948</v>
      </c>
      <c r="D555" t="s">
        <v>2434</v>
      </c>
    </row>
    <row r="556" spans="1:4">
      <c r="A556" t="s">
        <v>2949</v>
      </c>
      <c r="B556" t="s">
        <v>3027</v>
      </c>
      <c r="C556" t="s">
        <v>2948</v>
      </c>
      <c r="D556" t="s">
        <v>2436</v>
      </c>
    </row>
    <row r="557" spans="1:4">
      <c r="A557" t="s">
        <v>2949</v>
      </c>
      <c r="B557" t="s">
        <v>3028</v>
      </c>
      <c r="C557" t="s">
        <v>2948</v>
      </c>
      <c r="D557" t="s">
        <v>2438</v>
      </c>
    </row>
    <row r="558" spans="1:4">
      <c r="A558" t="s">
        <v>3029</v>
      </c>
      <c r="B558" t="s">
        <v>3030</v>
      </c>
      <c r="C558" t="s">
        <v>3031</v>
      </c>
      <c r="D558" t="s">
        <v>2180</v>
      </c>
    </row>
    <row r="559" spans="1:4">
      <c r="A559" t="s">
        <v>3032</v>
      </c>
      <c r="B559" t="s">
        <v>3033</v>
      </c>
      <c r="C559" t="s">
        <v>3031</v>
      </c>
      <c r="D559" t="s">
        <v>2666</v>
      </c>
    </row>
    <row r="560" spans="1:4">
      <c r="A560" t="s">
        <v>3032</v>
      </c>
      <c r="B560" t="s">
        <v>3034</v>
      </c>
      <c r="C560" t="s">
        <v>3031</v>
      </c>
      <c r="D560" t="s">
        <v>2205</v>
      </c>
    </row>
    <row r="561" spans="1:4">
      <c r="A561" t="s">
        <v>3032</v>
      </c>
      <c r="B561" t="s">
        <v>3035</v>
      </c>
      <c r="C561" t="s">
        <v>3031</v>
      </c>
      <c r="D561" t="s">
        <v>2207</v>
      </c>
    </row>
    <row r="562" spans="1:4">
      <c r="A562" t="s">
        <v>3032</v>
      </c>
      <c r="B562" t="s">
        <v>3036</v>
      </c>
      <c r="C562" t="s">
        <v>3031</v>
      </c>
      <c r="D562" t="s">
        <v>2209</v>
      </c>
    </row>
    <row r="563" spans="1:4">
      <c r="A563" t="s">
        <v>3032</v>
      </c>
      <c r="B563" t="s">
        <v>3037</v>
      </c>
      <c r="C563" t="s">
        <v>3031</v>
      </c>
      <c r="D563" t="s">
        <v>2211</v>
      </c>
    </row>
    <row r="564" spans="1:4">
      <c r="A564" t="s">
        <v>3032</v>
      </c>
      <c r="B564" t="s">
        <v>3038</v>
      </c>
      <c r="C564" t="s">
        <v>3031</v>
      </c>
      <c r="D564" t="s">
        <v>2213</v>
      </c>
    </row>
    <row r="565" spans="1:4">
      <c r="A565" t="s">
        <v>3032</v>
      </c>
      <c r="B565" t="s">
        <v>3039</v>
      </c>
      <c r="C565" t="s">
        <v>3031</v>
      </c>
      <c r="D565" t="s">
        <v>2215</v>
      </c>
    </row>
    <row r="566" spans="1:4">
      <c r="A566" t="s">
        <v>3032</v>
      </c>
      <c r="B566" t="s">
        <v>3040</v>
      </c>
      <c r="C566" t="s">
        <v>3031</v>
      </c>
      <c r="D566" t="s">
        <v>2217</v>
      </c>
    </row>
    <row r="567" spans="1:4">
      <c r="A567" t="s">
        <v>3032</v>
      </c>
      <c r="B567" t="s">
        <v>3041</v>
      </c>
      <c r="C567" t="s">
        <v>3031</v>
      </c>
      <c r="D567" t="s">
        <v>2219</v>
      </c>
    </row>
    <row r="568" spans="1:4">
      <c r="A568" t="s">
        <v>3032</v>
      </c>
      <c r="B568" t="s">
        <v>3042</v>
      </c>
      <c r="C568" t="s">
        <v>3031</v>
      </c>
      <c r="D568" t="s">
        <v>2221</v>
      </c>
    </row>
    <row r="569" spans="1:4">
      <c r="A569" t="s">
        <v>3032</v>
      </c>
      <c r="B569" t="s">
        <v>3043</v>
      </c>
      <c r="C569" t="s">
        <v>3031</v>
      </c>
      <c r="D569" t="s">
        <v>2223</v>
      </c>
    </row>
    <row r="570" spans="1:4">
      <c r="A570" t="s">
        <v>3032</v>
      </c>
      <c r="B570" t="s">
        <v>3044</v>
      </c>
      <c r="C570" t="s">
        <v>3031</v>
      </c>
      <c r="D570" t="s">
        <v>2225</v>
      </c>
    </row>
    <row r="571" spans="1:4">
      <c r="A571" t="s">
        <v>3032</v>
      </c>
      <c r="B571" t="s">
        <v>3045</v>
      </c>
      <c r="C571" t="s">
        <v>3031</v>
      </c>
      <c r="D571" t="s">
        <v>2227</v>
      </c>
    </row>
    <row r="572" spans="1:4">
      <c r="A572" t="s">
        <v>3032</v>
      </c>
      <c r="B572" t="s">
        <v>3046</v>
      </c>
      <c r="C572" t="s">
        <v>3031</v>
      </c>
      <c r="D572" t="s">
        <v>2273</v>
      </c>
    </row>
    <row r="573" spans="1:4">
      <c r="A573" t="s">
        <v>3032</v>
      </c>
      <c r="B573" t="s">
        <v>3047</v>
      </c>
      <c r="C573" t="s">
        <v>3031</v>
      </c>
      <c r="D573" t="s">
        <v>2275</v>
      </c>
    </row>
    <row r="574" spans="1:4">
      <c r="A574" t="s">
        <v>3032</v>
      </c>
      <c r="B574" t="s">
        <v>2928</v>
      </c>
      <c r="C574" t="s">
        <v>3031</v>
      </c>
      <c r="D574" t="s">
        <v>2685</v>
      </c>
    </row>
    <row r="575" spans="1:4">
      <c r="A575" t="s">
        <v>3032</v>
      </c>
      <c r="B575" t="s">
        <v>3048</v>
      </c>
      <c r="C575" t="s">
        <v>3031</v>
      </c>
      <c r="D575" t="s">
        <v>2687</v>
      </c>
    </row>
    <row r="576" spans="1:4">
      <c r="A576" t="s">
        <v>3032</v>
      </c>
      <c r="B576" t="s">
        <v>2439</v>
      </c>
      <c r="C576" t="s">
        <v>3031</v>
      </c>
      <c r="D576" t="s">
        <v>2689</v>
      </c>
    </row>
    <row r="577" spans="1:4">
      <c r="A577" t="s">
        <v>3032</v>
      </c>
      <c r="B577" t="s">
        <v>3049</v>
      </c>
      <c r="C577" t="s">
        <v>3031</v>
      </c>
      <c r="D577" t="s">
        <v>2691</v>
      </c>
    </row>
    <row r="578" spans="1:4">
      <c r="A578" t="s">
        <v>3032</v>
      </c>
      <c r="B578" t="s">
        <v>3050</v>
      </c>
      <c r="C578" t="s">
        <v>3031</v>
      </c>
      <c r="D578" t="s">
        <v>2303</v>
      </c>
    </row>
    <row r="579" spans="1:4">
      <c r="A579" t="s">
        <v>3032</v>
      </c>
      <c r="B579" t="s">
        <v>3051</v>
      </c>
      <c r="C579" t="s">
        <v>3031</v>
      </c>
      <c r="D579" t="s">
        <v>2318</v>
      </c>
    </row>
    <row r="580" spans="1:4">
      <c r="A580" t="s">
        <v>3032</v>
      </c>
      <c r="B580" t="s">
        <v>3052</v>
      </c>
      <c r="C580" t="s">
        <v>3031</v>
      </c>
      <c r="D580" t="s">
        <v>2320</v>
      </c>
    </row>
    <row r="581" spans="1:4">
      <c r="A581" t="s">
        <v>3032</v>
      </c>
      <c r="B581" t="s">
        <v>3053</v>
      </c>
      <c r="C581" t="s">
        <v>3031</v>
      </c>
      <c r="D581" t="s">
        <v>2322</v>
      </c>
    </row>
    <row r="582" spans="1:4">
      <c r="A582" t="s">
        <v>3032</v>
      </c>
      <c r="B582" t="s">
        <v>3054</v>
      </c>
      <c r="C582" t="s">
        <v>3031</v>
      </c>
      <c r="D582" t="s">
        <v>2324</v>
      </c>
    </row>
    <row r="583" spans="1:4">
      <c r="A583" t="s">
        <v>3032</v>
      </c>
      <c r="B583" t="s">
        <v>3055</v>
      </c>
      <c r="C583" t="s">
        <v>3031</v>
      </c>
      <c r="D583" t="s">
        <v>2326</v>
      </c>
    </row>
    <row r="584" spans="1:4">
      <c r="A584" t="s">
        <v>3032</v>
      </c>
      <c r="B584" t="s">
        <v>3056</v>
      </c>
      <c r="C584" t="s">
        <v>3031</v>
      </c>
      <c r="D584" t="s">
        <v>2328</v>
      </c>
    </row>
    <row r="585" spans="1:4">
      <c r="A585" t="s">
        <v>3032</v>
      </c>
      <c r="B585" t="s">
        <v>3057</v>
      </c>
      <c r="C585" t="s">
        <v>3031</v>
      </c>
      <c r="D585" t="s">
        <v>2330</v>
      </c>
    </row>
    <row r="586" spans="1:4">
      <c r="A586" t="s">
        <v>3032</v>
      </c>
      <c r="B586" t="s">
        <v>3058</v>
      </c>
      <c r="C586" t="s">
        <v>3031</v>
      </c>
      <c r="D586" t="s">
        <v>2712</v>
      </c>
    </row>
    <row r="587" spans="1:4">
      <c r="A587" t="s">
        <v>3032</v>
      </c>
      <c r="B587" t="s">
        <v>3059</v>
      </c>
      <c r="C587" t="s">
        <v>3031</v>
      </c>
      <c r="D587" t="s">
        <v>2714</v>
      </c>
    </row>
    <row r="588" spans="1:4">
      <c r="A588" t="s">
        <v>3032</v>
      </c>
      <c r="B588" t="s">
        <v>3060</v>
      </c>
      <c r="C588" t="s">
        <v>3031</v>
      </c>
      <c r="D588" t="s">
        <v>2360</v>
      </c>
    </row>
    <row r="589" spans="1:4">
      <c r="A589" t="s">
        <v>3032</v>
      </c>
      <c r="B589" t="s">
        <v>3061</v>
      </c>
      <c r="C589" t="s">
        <v>3031</v>
      </c>
      <c r="D589" t="s">
        <v>2362</v>
      </c>
    </row>
    <row r="590" spans="1:4">
      <c r="A590" t="s">
        <v>3032</v>
      </c>
      <c r="B590" t="s">
        <v>3062</v>
      </c>
      <c r="C590" t="s">
        <v>3031</v>
      </c>
      <c r="D590" t="s">
        <v>2364</v>
      </c>
    </row>
    <row r="591" spans="1:4">
      <c r="A591" t="s">
        <v>3032</v>
      </c>
      <c r="B591" t="s">
        <v>3063</v>
      </c>
      <c r="C591" t="s">
        <v>3031</v>
      </c>
      <c r="D591" t="s">
        <v>2378</v>
      </c>
    </row>
    <row r="592" spans="1:4">
      <c r="A592" t="s">
        <v>3032</v>
      </c>
      <c r="B592" t="s">
        <v>3064</v>
      </c>
      <c r="C592" t="s">
        <v>3031</v>
      </c>
      <c r="D592" t="s">
        <v>2380</v>
      </c>
    </row>
    <row r="593" spans="1:4">
      <c r="A593" t="s">
        <v>3032</v>
      </c>
      <c r="B593" t="s">
        <v>3065</v>
      </c>
      <c r="C593" t="s">
        <v>3031</v>
      </c>
      <c r="D593" t="s">
        <v>2382</v>
      </c>
    </row>
    <row r="594" spans="1:4">
      <c r="A594" t="s">
        <v>3032</v>
      </c>
      <c r="B594" t="s">
        <v>3066</v>
      </c>
      <c r="C594" t="s">
        <v>3031</v>
      </c>
      <c r="D594" t="s">
        <v>2384</v>
      </c>
    </row>
    <row r="595" spans="1:4">
      <c r="A595" t="s">
        <v>3032</v>
      </c>
      <c r="B595" t="s">
        <v>3067</v>
      </c>
      <c r="C595" t="s">
        <v>3031</v>
      </c>
      <c r="D595" t="s">
        <v>2386</v>
      </c>
    </row>
    <row r="596" spans="1:4">
      <c r="A596" t="s">
        <v>3032</v>
      </c>
      <c r="B596" t="s">
        <v>3068</v>
      </c>
      <c r="C596" t="s">
        <v>3031</v>
      </c>
      <c r="D596" t="s">
        <v>2746</v>
      </c>
    </row>
    <row r="597" spans="1:4">
      <c r="A597" t="s">
        <v>3032</v>
      </c>
      <c r="B597" t="s">
        <v>3069</v>
      </c>
      <c r="C597" t="s">
        <v>3031</v>
      </c>
      <c r="D597" t="s">
        <v>2388</v>
      </c>
    </row>
    <row r="598" spans="1:4">
      <c r="A598" t="s">
        <v>3029</v>
      </c>
      <c r="B598" t="s">
        <v>3070</v>
      </c>
      <c r="C598" t="s">
        <v>3031</v>
      </c>
      <c r="D598" t="s">
        <v>2390</v>
      </c>
    </row>
    <row r="599" spans="1:4">
      <c r="A599" t="s">
        <v>3032</v>
      </c>
      <c r="B599" t="s">
        <v>3071</v>
      </c>
      <c r="C599" t="s">
        <v>3031</v>
      </c>
      <c r="D599" t="s">
        <v>2749</v>
      </c>
    </row>
    <row r="600" spans="1:4">
      <c r="A600" t="s">
        <v>3032</v>
      </c>
      <c r="B600" t="s">
        <v>3072</v>
      </c>
      <c r="C600" t="s">
        <v>3031</v>
      </c>
      <c r="D600" t="s">
        <v>2430</v>
      </c>
    </row>
    <row r="601" spans="1:4">
      <c r="A601" t="s">
        <v>3032</v>
      </c>
      <c r="B601" t="s">
        <v>3073</v>
      </c>
      <c r="C601" t="s">
        <v>3031</v>
      </c>
      <c r="D601" t="s">
        <v>2432</v>
      </c>
    </row>
    <row r="602" spans="1:4">
      <c r="A602" t="s">
        <v>3032</v>
      </c>
      <c r="B602" t="s">
        <v>2894</v>
      </c>
      <c r="C602" t="s">
        <v>3031</v>
      </c>
      <c r="D602" t="s">
        <v>2434</v>
      </c>
    </row>
    <row r="603" spans="1:4">
      <c r="A603" t="s">
        <v>3032</v>
      </c>
      <c r="B603" t="s">
        <v>3074</v>
      </c>
      <c r="C603" t="s">
        <v>3031</v>
      </c>
      <c r="D603" t="s">
        <v>2436</v>
      </c>
    </row>
    <row r="604" spans="1:4">
      <c r="A604" t="s">
        <v>3075</v>
      </c>
      <c r="B604" t="s">
        <v>3076</v>
      </c>
      <c r="C604" t="s">
        <v>3077</v>
      </c>
      <c r="D604" t="s">
        <v>2180</v>
      </c>
    </row>
    <row r="605" spans="1:4">
      <c r="A605" t="s">
        <v>3078</v>
      </c>
      <c r="B605" t="s">
        <v>3079</v>
      </c>
      <c r="C605" t="s">
        <v>3077</v>
      </c>
      <c r="D605" t="s">
        <v>2666</v>
      </c>
    </row>
    <row r="606" spans="1:4">
      <c r="A606" t="s">
        <v>3078</v>
      </c>
      <c r="B606" t="s">
        <v>3080</v>
      </c>
      <c r="C606" t="s">
        <v>3077</v>
      </c>
      <c r="D606" t="s">
        <v>2205</v>
      </c>
    </row>
    <row r="607" spans="1:4">
      <c r="A607" t="s">
        <v>3078</v>
      </c>
      <c r="B607" t="s">
        <v>3081</v>
      </c>
      <c r="C607" t="s">
        <v>3077</v>
      </c>
      <c r="D607" t="s">
        <v>2207</v>
      </c>
    </row>
    <row r="608" spans="1:4">
      <c r="A608" t="s">
        <v>3078</v>
      </c>
      <c r="B608" t="s">
        <v>3082</v>
      </c>
      <c r="C608" t="s">
        <v>3077</v>
      </c>
      <c r="D608" t="s">
        <v>2209</v>
      </c>
    </row>
    <row r="609" spans="1:4">
      <c r="A609" t="s">
        <v>3078</v>
      </c>
      <c r="B609" t="s">
        <v>3083</v>
      </c>
      <c r="C609" t="s">
        <v>3077</v>
      </c>
      <c r="D609" t="s">
        <v>2211</v>
      </c>
    </row>
    <row r="610" spans="1:4">
      <c r="A610" t="s">
        <v>3078</v>
      </c>
      <c r="B610" t="s">
        <v>3084</v>
      </c>
      <c r="C610" t="s">
        <v>3077</v>
      </c>
      <c r="D610" t="s">
        <v>2211</v>
      </c>
    </row>
    <row r="611" spans="1:4">
      <c r="A611" t="s">
        <v>3078</v>
      </c>
      <c r="B611" t="s">
        <v>3085</v>
      </c>
      <c r="C611" t="s">
        <v>3077</v>
      </c>
      <c r="D611" t="s">
        <v>2213</v>
      </c>
    </row>
    <row r="612" spans="1:4">
      <c r="A612" t="s">
        <v>3078</v>
      </c>
      <c r="B612" t="s">
        <v>3086</v>
      </c>
      <c r="C612" t="s">
        <v>3077</v>
      </c>
      <c r="D612" t="s">
        <v>2215</v>
      </c>
    </row>
    <row r="613" spans="1:4">
      <c r="A613" t="s">
        <v>3078</v>
      </c>
      <c r="B613" t="s">
        <v>3087</v>
      </c>
      <c r="C613" t="s">
        <v>3077</v>
      </c>
      <c r="D613" t="s">
        <v>2217</v>
      </c>
    </row>
    <row r="614" spans="1:4">
      <c r="A614" t="s">
        <v>3078</v>
      </c>
      <c r="B614" t="s">
        <v>3088</v>
      </c>
      <c r="C614" t="s">
        <v>3077</v>
      </c>
      <c r="D614" t="s">
        <v>2219</v>
      </c>
    </row>
    <row r="615" spans="1:4">
      <c r="A615" t="s">
        <v>3078</v>
      </c>
      <c r="B615" t="s">
        <v>3089</v>
      </c>
      <c r="C615" t="s">
        <v>3077</v>
      </c>
      <c r="D615" t="s">
        <v>2221</v>
      </c>
    </row>
    <row r="616" spans="1:4">
      <c r="A616" t="s">
        <v>3075</v>
      </c>
      <c r="B616" t="s">
        <v>3090</v>
      </c>
      <c r="C616" t="s">
        <v>3077</v>
      </c>
      <c r="D616" t="s">
        <v>2223</v>
      </c>
    </row>
    <row r="617" spans="1:4">
      <c r="A617" t="s">
        <v>3075</v>
      </c>
      <c r="B617" t="s">
        <v>3091</v>
      </c>
      <c r="C617" t="s">
        <v>3077</v>
      </c>
      <c r="D617" t="s">
        <v>2225</v>
      </c>
    </row>
    <row r="618" spans="1:4">
      <c r="A618" t="s">
        <v>3075</v>
      </c>
      <c r="B618" t="s">
        <v>3092</v>
      </c>
      <c r="C618" t="s">
        <v>3077</v>
      </c>
      <c r="D618" t="s">
        <v>2227</v>
      </c>
    </row>
    <row r="619" spans="1:4">
      <c r="A619" t="s">
        <v>3075</v>
      </c>
      <c r="B619" t="s">
        <v>3093</v>
      </c>
      <c r="C619" t="s">
        <v>3077</v>
      </c>
      <c r="D619" t="s">
        <v>2229</v>
      </c>
    </row>
    <row r="620" spans="1:4">
      <c r="A620" t="s">
        <v>3078</v>
      </c>
      <c r="B620" t="s">
        <v>3094</v>
      </c>
      <c r="C620" t="s">
        <v>3077</v>
      </c>
      <c r="D620" t="s">
        <v>2273</v>
      </c>
    </row>
    <row r="621" spans="1:4">
      <c r="A621" t="s">
        <v>3078</v>
      </c>
      <c r="B621" t="s">
        <v>3095</v>
      </c>
      <c r="C621" t="s">
        <v>3077</v>
      </c>
      <c r="D621" t="s">
        <v>2275</v>
      </c>
    </row>
    <row r="622" spans="1:4">
      <c r="A622" t="s">
        <v>3078</v>
      </c>
      <c r="B622" t="s">
        <v>3096</v>
      </c>
      <c r="C622" t="s">
        <v>3077</v>
      </c>
      <c r="D622" t="s">
        <v>2277</v>
      </c>
    </row>
    <row r="623" spans="1:4">
      <c r="A623" t="s">
        <v>3078</v>
      </c>
      <c r="B623" t="s">
        <v>3097</v>
      </c>
      <c r="C623" t="s">
        <v>3077</v>
      </c>
      <c r="D623" t="s">
        <v>2279</v>
      </c>
    </row>
    <row r="624" spans="1:4">
      <c r="A624" t="s">
        <v>3078</v>
      </c>
      <c r="B624" t="s">
        <v>3098</v>
      </c>
      <c r="C624" t="s">
        <v>3077</v>
      </c>
      <c r="D624" t="s">
        <v>2281</v>
      </c>
    </row>
    <row r="625" spans="1:4">
      <c r="A625" t="s">
        <v>3078</v>
      </c>
      <c r="B625" t="s">
        <v>3099</v>
      </c>
      <c r="C625" t="s">
        <v>3077</v>
      </c>
      <c r="D625" t="s">
        <v>2283</v>
      </c>
    </row>
    <row r="626" spans="1:4">
      <c r="A626" t="s">
        <v>3078</v>
      </c>
      <c r="B626" t="s">
        <v>3100</v>
      </c>
      <c r="C626" t="s">
        <v>3077</v>
      </c>
      <c r="D626" t="s">
        <v>2683</v>
      </c>
    </row>
    <row r="627" spans="1:4">
      <c r="A627" t="s">
        <v>3078</v>
      </c>
      <c r="B627" t="s">
        <v>3101</v>
      </c>
      <c r="C627" t="s">
        <v>3077</v>
      </c>
      <c r="D627" t="s">
        <v>2797</v>
      </c>
    </row>
    <row r="628" spans="1:4">
      <c r="A628" t="s">
        <v>3078</v>
      </c>
      <c r="B628" t="s">
        <v>3102</v>
      </c>
      <c r="C628" t="s">
        <v>3077</v>
      </c>
      <c r="D628" t="s">
        <v>3103</v>
      </c>
    </row>
    <row r="629" spans="1:4">
      <c r="A629" t="s">
        <v>3078</v>
      </c>
      <c r="B629" t="s">
        <v>3104</v>
      </c>
      <c r="C629" t="s">
        <v>3077</v>
      </c>
      <c r="D629" t="s">
        <v>2685</v>
      </c>
    </row>
    <row r="630" spans="1:4">
      <c r="A630" t="s">
        <v>3078</v>
      </c>
      <c r="B630" t="s">
        <v>3105</v>
      </c>
      <c r="C630" t="s">
        <v>3077</v>
      </c>
      <c r="D630" t="s">
        <v>2687</v>
      </c>
    </row>
    <row r="631" spans="1:4">
      <c r="A631" t="s">
        <v>3078</v>
      </c>
      <c r="B631" t="s">
        <v>3106</v>
      </c>
      <c r="C631" t="s">
        <v>3077</v>
      </c>
      <c r="D631" t="s">
        <v>2689</v>
      </c>
    </row>
    <row r="632" spans="1:4">
      <c r="A632" t="s">
        <v>3078</v>
      </c>
      <c r="B632" t="s">
        <v>3107</v>
      </c>
      <c r="C632" t="s">
        <v>3077</v>
      </c>
      <c r="D632" t="s">
        <v>2691</v>
      </c>
    </row>
    <row r="633" spans="1:4">
      <c r="A633" t="s">
        <v>3078</v>
      </c>
      <c r="B633" t="s">
        <v>3108</v>
      </c>
      <c r="C633" t="s">
        <v>3077</v>
      </c>
      <c r="D633" t="s">
        <v>2693</v>
      </c>
    </row>
    <row r="634" spans="1:4">
      <c r="A634" t="s">
        <v>3078</v>
      </c>
      <c r="B634" t="s">
        <v>2803</v>
      </c>
      <c r="C634" t="s">
        <v>3077</v>
      </c>
      <c r="D634" t="s">
        <v>2695</v>
      </c>
    </row>
    <row r="635" spans="1:4">
      <c r="A635" t="s">
        <v>3078</v>
      </c>
      <c r="B635" t="s">
        <v>2389</v>
      </c>
      <c r="C635" t="s">
        <v>3077</v>
      </c>
      <c r="D635" t="s">
        <v>2303</v>
      </c>
    </row>
    <row r="636" spans="1:4">
      <c r="A636" t="s">
        <v>3078</v>
      </c>
      <c r="B636" t="s">
        <v>3109</v>
      </c>
      <c r="C636" t="s">
        <v>3077</v>
      </c>
      <c r="D636" t="s">
        <v>2305</v>
      </c>
    </row>
    <row r="637" spans="1:4">
      <c r="A637" t="s">
        <v>3078</v>
      </c>
      <c r="B637" t="s">
        <v>3110</v>
      </c>
      <c r="C637" t="s">
        <v>3077</v>
      </c>
      <c r="D637" t="s">
        <v>2307</v>
      </c>
    </row>
    <row r="638" spans="1:4">
      <c r="A638" t="s">
        <v>3078</v>
      </c>
      <c r="B638" t="s">
        <v>3111</v>
      </c>
      <c r="C638" t="s">
        <v>3077</v>
      </c>
      <c r="D638" t="s">
        <v>2310</v>
      </c>
    </row>
    <row r="639" spans="1:4">
      <c r="A639" t="s">
        <v>3078</v>
      </c>
      <c r="B639" t="s">
        <v>3112</v>
      </c>
      <c r="C639" t="s">
        <v>3077</v>
      </c>
      <c r="D639" t="s">
        <v>2318</v>
      </c>
    </row>
    <row r="640" spans="1:4">
      <c r="A640" t="s">
        <v>3078</v>
      </c>
      <c r="B640" t="s">
        <v>3113</v>
      </c>
      <c r="C640" t="s">
        <v>3077</v>
      </c>
      <c r="D640" t="s">
        <v>2320</v>
      </c>
    </row>
    <row r="641" spans="1:4">
      <c r="A641" t="s">
        <v>3078</v>
      </c>
      <c r="B641" t="s">
        <v>3114</v>
      </c>
      <c r="C641" t="s">
        <v>3077</v>
      </c>
      <c r="D641" t="s">
        <v>2322</v>
      </c>
    </row>
    <row r="642" spans="1:4">
      <c r="A642" t="s">
        <v>3078</v>
      </c>
      <c r="B642" t="s">
        <v>3115</v>
      </c>
      <c r="C642" t="s">
        <v>3077</v>
      </c>
      <c r="D642" t="s">
        <v>2324</v>
      </c>
    </row>
    <row r="643" spans="1:4">
      <c r="A643" t="s">
        <v>3078</v>
      </c>
      <c r="B643" t="s">
        <v>3116</v>
      </c>
      <c r="C643" t="s">
        <v>3077</v>
      </c>
      <c r="D643" t="s">
        <v>2326</v>
      </c>
    </row>
    <row r="644" spans="1:4">
      <c r="A644" t="s">
        <v>3078</v>
      </c>
      <c r="B644" t="s">
        <v>2762</v>
      </c>
      <c r="C644" t="s">
        <v>3077</v>
      </c>
      <c r="D644" t="s">
        <v>2328</v>
      </c>
    </row>
    <row r="645" spans="1:4">
      <c r="A645" t="s">
        <v>3078</v>
      </c>
      <c r="B645" t="s">
        <v>3117</v>
      </c>
      <c r="C645" t="s">
        <v>3077</v>
      </c>
      <c r="D645" t="s">
        <v>2330</v>
      </c>
    </row>
    <row r="646" spans="1:4">
      <c r="A646" t="s">
        <v>3075</v>
      </c>
      <c r="B646" t="s">
        <v>3118</v>
      </c>
      <c r="C646" t="s">
        <v>3077</v>
      </c>
      <c r="D646" t="s">
        <v>2332</v>
      </c>
    </row>
    <row r="647" spans="1:4">
      <c r="A647" t="s">
        <v>3078</v>
      </c>
      <c r="B647" t="s">
        <v>3119</v>
      </c>
      <c r="C647" t="s">
        <v>3077</v>
      </c>
      <c r="D647" t="s">
        <v>2712</v>
      </c>
    </row>
    <row r="648" spans="1:4">
      <c r="A648" t="s">
        <v>3078</v>
      </c>
      <c r="B648" t="s">
        <v>3120</v>
      </c>
      <c r="C648" t="s">
        <v>3077</v>
      </c>
      <c r="D648" t="s">
        <v>2360</v>
      </c>
    </row>
    <row r="649" spans="1:4">
      <c r="A649" t="s">
        <v>3078</v>
      </c>
      <c r="B649" t="s">
        <v>3121</v>
      </c>
      <c r="C649" t="s">
        <v>3077</v>
      </c>
      <c r="D649" t="s">
        <v>2362</v>
      </c>
    </row>
    <row r="650" spans="1:4">
      <c r="A650" t="s">
        <v>3078</v>
      </c>
      <c r="B650" t="s">
        <v>3122</v>
      </c>
      <c r="C650" t="s">
        <v>3077</v>
      </c>
      <c r="D650" t="s">
        <v>2364</v>
      </c>
    </row>
    <row r="651" spans="1:4">
      <c r="A651" t="s">
        <v>3078</v>
      </c>
      <c r="B651" t="s">
        <v>3123</v>
      </c>
      <c r="C651" t="s">
        <v>3077</v>
      </c>
      <c r="D651" t="s">
        <v>2366</v>
      </c>
    </row>
    <row r="652" spans="1:4">
      <c r="A652" t="s">
        <v>3078</v>
      </c>
      <c r="B652" t="s">
        <v>3124</v>
      </c>
      <c r="C652" t="s">
        <v>3077</v>
      </c>
      <c r="D652" t="s">
        <v>2368</v>
      </c>
    </row>
    <row r="653" spans="1:4">
      <c r="A653" t="s">
        <v>3078</v>
      </c>
      <c r="B653" t="s">
        <v>3125</v>
      </c>
      <c r="C653" t="s">
        <v>3077</v>
      </c>
      <c r="D653" t="s">
        <v>2370</v>
      </c>
    </row>
    <row r="654" spans="1:4">
      <c r="A654" t="s">
        <v>3078</v>
      </c>
      <c r="B654" t="s">
        <v>3126</v>
      </c>
      <c r="C654" t="s">
        <v>3077</v>
      </c>
      <c r="D654" t="s">
        <v>2372</v>
      </c>
    </row>
    <row r="655" spans="1:4">
      <c r="A655" t="s">
        <v>3078</v>
      </c>
      <c r="B655" t="s">
        <v>3127</v>
      </c>
      <c r="C655" t="s">
        <v>3077</v>
      </c>
      <c r="D655" t="s">
        <v>2374</v>
      </c>
    </row>
    <row r="656" spans="1:4">
      <c r="A656" t="s">
        <v>3078</v>
      </c>
      <c r="B656" t="s">
        <v>3128</v>
      </c>
      <c r="C656" t="s">
        <v>3077</v>
      </c>
      <c r="D656" t="s">
        <v>2378</v>
      </c>
    </row>
    <row r="657" spans="1:4">
      <c r="A657" t="s">
        <v>3078</v>
      </c>
      <c r="B657" t="s">
        <v>3129</v>
      </c>
      <c r="C657" t="s">
        <v>3077</v>
      </c>
      <c r="D657" t="s">
        <v>2380</v>
      </c>
    </row>
    <row r="658" spans="1:4">
      <c r="A658" t="s">
        <v>3078</v>
      </c>
      <c r="B658" t="s">
        <v>3130</v>
      </c>
      <c r="C658" t="s">
        <v>3077</v>
      </c>
      <c r="D658" t="s">
        <v>2382</v>
      </c>
    </row>
    <row r="659" spans="1:4">
      <c r="A659" t="s">
        <v>3078</v>
      </c>
      <c r="B659" t="s">
        <v>3131</v>
      </c>
      <c r="C659" t="s">
        <v>3077</v>
      </c>
      <c r="D659" t="s">
        <v>2384</v>
      </c>
    </row>
    <row r="660" spans="1:4">
      <c r="A660" t="s">
        <v>3078</v>
      </c>
      <c r="B660" t="s">
        <v>3132</v>
      </c>
      <c r="C660" t="s">
        <v>3077</v>
      </c>
      <c r="D660" t="s">
        <v>2749</v>
      </c>
    </row>
    <row r="661" spans="1:4">
      <c r="A661" t="s">
        <v>3075</v>
      </c>
      <c r="B661" t="s">
        <v>3133</v>
      </c>
      <c r="C661" t="s">
        <v>3077</v>
      </c>
      <c r="D661" t="s">
        <v>2751</v>
      </c>
    </row>
    <row r="662" spans="1:4">
      <c r="A662" t="s">
        <v>3078</v>
      </c>
      <c r="B662" t="s">
        <v>3134</v>
      </c>
      <c r="C662" t="s">
        <v>3077</v>
      </c>
      <c r="D662" t="s">
        <v>2751</v>
      </c>
    </row>
    <row r="663" spans="1:4">
      <c r="A663" t="s">
        <v>3078</v>
      </c>
      <c r="B663" t="s">
        <v>3135</v>
      </c>
      <c r="C663" t="s">
        <v>3077</v>
      </c>
      <c r="D663" t="s">
        <v>2753</v>
      </c>
    </row>
    <row r="664" spans="1:4">
      <c r="A664" t="s">
        <v>3078</v>
      </c>
      <c r="B664" t="s">
        <v>3136</v>
      </c>
      <c r="C664" t="s">
        <v>3077</v>
      </c>
      <c r="D664" t="s">
        <v>2755</v>
      </c>
    </row>
    <row r="665" spans="1:4">
      <c r="A665" t="s">
        <v>3078</v>
      </c>
      <c r="B665" t="s">
        <v>3051</v>
      </c>
      <c r="C665" t="s">
        <v>3077</v>
      </c>
      <c r="D665" t="s">
        <v>2757</v>
      </c>
    </row>
    <row r="666" spans="1:4">
      <c r="A666" t="s">
        <v>3078</v>
      </c>
      <c r="B666" t="s">
        <v>3137</v>
      </c>
      <c r="C666" t="s">
        <v>3077</v>
      </c>
      <c r="D666" t="s">
        <v>2759</v>
      </c>
    </row>
    <row r="667" spans="1:4">
      <c r="A667" t="s">
        <v>3075</v>
      </c>
      <c r="B667" t="s">
        <v>3138</v>
      </c>
      <c r="C667" t="s">
        <v>3077</v>
      </c>
      <c r="D667" t="s">
        <v>2761</v>
      </c>
    </row>
    <row r="668" spans="1:4">
      <c r="A668" t="s">
        <v>3078</v>
      </c>
      <c r="B668" t="s">
        <v>3139</v>
      </c>
      <c r="C668" t="s">
        <v>3077</v>
      </c>
      <c r="D668" t="s">
        <v>2430</v>
      </c>
    </row>
    <row r="669" spans="1:4">
      <c r="A669" t="s">
        <v>3078</v>
      </c>
      <c r="B669" t="s">
        <v>3140</v>
      </c>
      <c r="C669" t="s">
        <v>3077</v>
      </c>
      <c r="D669" t="s">
        <v>2432</v>
      </c>
    </row>
    <row r="670" spans="1:4">
      <c r="A670" t="s">
        <v>3078</v>
      </c>
      <c r="B670" t="s">
        <v>3141</v>
      </c>
      <c r="C670" t="s">
        <v>3077</v>
      </c>
      <c r="D670" t="s">
        <v>2434</v>
      </c>
    </row>
    <row r="671" spans="1:4">
      <c r="A671" t="s">
        <v>3078</v>
      </c>
      <c r="B671" t="s">
        <v>3142</v>
      </c>
      <c r="C671" t="s">
        <v>3077</v>
      </c>
      <c r="D671" t="s">
        <v>2436</v>
      </c>
    </row>
    <row r="672" spans="1:4">
      <c r="A672" t="s">
        <v>3078</v>
      </c>
      <c r="B672" t="s">
        <v>3143</v>
      </c>
      <c r="C672" t="s">
        <v>3077</v>
      </c>
      <c r="D672" t="s">
        <v>2438</v>
      </c>
    </row>
    <row r="673" spans="1:4">
      <c r="A673" t="s">
        <v>3078</v>
      </c>
      <c r="B673" t="s">
        <v>3144</v>
      </c>
      <c r="C673" t="s">
        <v>3077</v>
      </c>
      <c r="D673" t="s">
        <v>2440</v>
      </c>
    </row>
    <row r="674" spans="1:4">
      <c r="A674" t="s">
        <v>3078</v>
      </c>
      <c r="B674" t="s">
        <v>3145</v>
      </c>
      <c r="C674" t="s">
        <v>3077</v>
      </c>
      <c r="D674" t="s">
        <v>2442</v>
      </c>
    </row>
    <row r="675" spans="1:4">
      <c r="A675" t="s">
        <v>3078</v>
      </c>
      <c r="B675" t="s">
        <v>3146</v>
      </c>
      <c r="C675" t="s">
        <v>3077</v>
      </c>
      <c r="D675" t="s">
        <v>2454</v>
      </c>
    </row>
    <row r="676" spans="1:4">
      <c r="A676" t="s">
        <v>3078</v>
      </c>
      <c r="B676" t="s">
        <v>3147</v>
      </c>
      <c r="C676" t="s">
        <v>3077</v>
      </c>
      <c r="D676" t="s">
        <v>2456</v>
      </c>
    </row>
    <row r="677" spans="1:4">
      <c r="A677" t="s">
        <v>3078</v>
      </c>
      <c r="B677" t="s">
        <v>3148</v>
      </c>
      <c r="C677" t="s">
        <v>3077</v>
      </c>
      <c r="D677" t="s">
        <v>2458</v>
      </c>
    </row>
    <row r="678" spans="1:4">
      <c r="A678" t="s">
        <v>3078</v>
      </c>
      <c r="B678" t="s">
        <v>3149</v>
      </c>
      <c r="C678" t="s">
        <v>3077</v>
      </c>
      <c r="D678" t="s">
        <v>2460</v>
      </c>
    </row>
    <row r="679" spans="1:4">
      <c r="A679" t="s">
        <v>3078</v>
      </c>
      <c r="B679" t="s">
        <v>3150</v>
      </c>
      <c r="C679" t="s">
        <v>3077</v>
      </c>
      <c r="D679" t="s">
        <v>2462</v>
      </c>
    </row>
    <row r="680" spans="1:4">
      <c r="A680" t="s">
        <v>3078</v>
      </c>
      <c r="B680" t="s">
        <v>3151</v>
      </c>
      <c r="C680" t="s">
        <v>3077</v>
      </c>
      <c r="D680" t="s">
        <v>2831</v>
      </c>
    </row>
    <row r="681" spans="1:4">
      <c r="A681" t="s">
        <v>3078</v>
      </c>
      <c r="B681" t="s">
        <v>3152</v>
      </c>
      <c r="C681" t="s">
        <v>3077</v>
      </c>
      <c r="D681" t="s">
        <v>2833</v>
      </c>
    </row>
    <row r="682" spans="1:4">
      <c r="A682" t="s">
        <v>3078</v>
      </c>
      <c r="B682" t="s">
        <v>3153</v>
      </c>
      <c r="C682" t="s">
        <v>3077</v>
      </c>
      <c r="D682" t="s">
        <v>2835</v>
      </c>
    </row>
    <row r="683" spans="1:4">
      <c r="A683" t="s">
        <v>3078</v>
      </c>
      <c r="B683" t="s">
        <v>3154</v>
      </c>
      <c r="C683" t="s">
        <v>3077</v>
      </c>
      <c r="D683" t="s">
        <v>2837</v>
      </c>
    </row>
    <row r="684" spans="1:4">
      <c r="A684" t="s">
        <v>3078</v>
      </c>
      <c r="B684" t="s">
        <v>3150</v>
      </c>
      <c r="C684" t="s">
        <v>3077</v>
      </c>
      <c r="D684" t="s">
        <v>2839</v>
      </c>
    </row>
    <row r="685" spans="1:4">
      <c r="A685" t="s">
        <v>3078</v>
      </c>
      <c r="B685" t="s">
        <v>3155</v>
      </c>
      <c r="C685" t="s">
        <v>3077</v>
      </c>
      <c r="D685" t="s">
        <v>2845</v>
      </c>
    </row>
    <row r="686" spans="1:4">
      <c r="A686" t="s">
        <v>3078</v>
      </c>
      <c r="B686" t="s">
        <v>3156</v>
      </c>
      <c r="C686" t="s">
        <v>3077</v>
      </c>
      <c r="D686" t="s">
        <v>2907</v>
      </c>
    </row>
    <row r="687" spans="1:4">
      <c r="A687" t="s">
        <v>3078</v>
      </c>
      <c r="B687" t="s">
        <v>3157</v>
      </c>
      <c r="C687" t="s">
        <v>3077</v>
      </c>
      <c r="D687" t="s">
        <v>2846</v>
      </c>
    </row>
    <row r="688" spans="1:4">
      <c r="A688" t="s">
        <v>3078</v>
      </c>
      <c r="B688" t="s">
        <v>3158</v>
      </c>
      <c r="C688" t="s">
        <v>3077</v>
      </c>
      <c r="D688" t="s">
        <v>2848</v>
      </c>
    </row>
    <row r="689" spans="1:4">
      <c r="A689" t="s">
        <v>3078</v>
      </c>
      <c r="B689" t="s">
        <v>3159</v>
      </c>
      <c r="C689" t="s">
        <v>3077</v>
      </c>
      <c r="D689" t="s">
        <v>2910</v>
      </c>
    </row>
    <row r="690" spans="1:4">
      <c r="A690" t="s">
        <v>3078</v>
      </c>
      <c r="B690" t="s">
        <v>3160</v>
      </c>
      <c r="C690" t="s">
        <v>3077</v>
      </c>
      <c r="D690" t="s">
        <v>2912</v>
      </c>
    </row>
    <row r="691" spans="1:4">
      <c r="A691" t="s">
        <v>3078</v>
      </c>
      <c r="B691" t="s">
        <v>3161</v>
      </c>
      <c r="C691" t="s">
        <v>3077</v>
      </c>
      <c r="D691" t="s">
        <v>2914</v>
      </c>
    </row>
    <row r="692" spans="1:4">
      <c r="A692" t="s">
        <v>3078</v>
      </c>
      <c r="B692" t="s">
        <v>3162</v>
      </c>
      <c r="C692" t="s">
        <v>3077</v>
      </c>
      <c r="D692" t="s">
        <v>2491</v>
      </c>
    </row>
    <row r="693" spans="1:4">
      <c r="A693" t="s">
        <v>3078</v>
      </c>
      <c r="B693" t="s">
        <v>3163</v>
      </c>
      <c r="C693" t="s">
        <v>3077</v>
      </c>
      <c r="D693" t="s">
        <v>2493</v>
      </c>
    </row>
    <row r="694" spans="1:4">
      <c r="A694" t="s">
        <v>3078</v>
      </c>
      <c r="B694" t="s">
        <v>3164</v>
      </c>
      <c r="C694" t="s">
        <v>3077</v>
      </c>
      <c r="D694" t="s">
        <v>2495</v>
      </c>
    </row>
    <row r="695" spans="1:4">
      <c r="A695" t="s">
        <v>3078</v>
      </c>
      <c r="B695" t="s">
        <v>3165</v>
      </c>
      <c r="C695" t="s">
        <v>3077</v>
      </c>
      <c r="D695" t="s">
        <v>2497</v>
      </c>
    </row>
    <row r="696" spans="1:4">
      <c r="A696" t="s">
        <v>3078</v>
      </c>
      <c r="B696" t="s">
        <v>3166</v>
      </c>
      <c r="C696" t="s">
        <v>3077</v>
      </c>
      <c r="D696" t="s">
        <v>2499</v>
      </c>
    </row>
    <row r="697" spans="1:4">
      <c r="A697" t="s">
        <v>3078</v>
      </c>
      <c r="B697" t="s">
        <v>3167</v>
      </c>
      <c r="C697" t="s">
        <v>3077</v>
      </c>
      <c r="D697" t="s">
        <v>2501</v>
      </c>
    </row>
    <row r="698" spans="1:4">
      <c r="A698" t="s">
        <v>3078</v>
      </c>
      <c r="B698" t="s">
        <v>3168</v>
      </c>
      <c r="C698" t="s">
        <v>3077</v>
      </c>
      <c r="D698" t="s">
        <v>2503</v>
      </c>
    </row>
    <row r="699" spans="1:4">
      <c r="A699" t="s">
        <v>3078</v>
      </c>
      <c r="B699" t="s">
        <v>3169</v>
      </c>
      <c r="C699" t="s">
        <v>3077</v>
      </c>
      <c r="D699" t="s">
        <v>2505</v>
      </c>
    </row>
    <row r="700" spans="1:4">
      <c r="A700" t="s">
        <v>3078</v>
      </c>
      <c r="B700" t="s">
        <v>3170</v>
      </c>
      <c r="C700" t="s">
        <v>3077</v>
      </c>
      <c r="D700" t="s">
        <v>2531</v>
      </c>
    </row>
    <row r="701" spans="1:4">
      <c r="A701" t="s">
        <v>3078</v>
      </c>
      <c r="B701" t="s">
        <v>3171</v>
      </c>
      <c r="C701" t="s">
        <v>3077</v>
      </c>
      <c r="D701" t="s">
        <v>2533</v>
      </c>
    </row>
    <row r="702" spans="1:4">
      <c r="A702" t="s">
        <v>3078</v>
      </c>
      <c r="B702" t="s">
        <v>3172</v>
      </c>
      <c r="C702" t="s">
        <v>3077</v>
      </c>
      <c r="D702" t="s">
        <v>2535</v>
      </c>
    </row>
    <row r="703" spans="1:4">
      <c r="A703" t="s">
        <v>3078</v>
      </c>
      <c r="B703" t="s">
        <v>3173</v>
      </c>
      <c r="C703" t="s">
        <v>3077</v>
      </c>
      <c r="D703" t="s">
        <v>2537</v>
      </c>
    </row>
    <row r="704" spans="1:4">
      <c r="A704" t="s">
        <v>3174</v>
      </c>
      <c r="B704" t="s">
        <v>3175</v>
      </c>
      <c r="C704" t="s">
        <v>3176</v>
      </c>
      <c r="D704" t="s">
        <v>2180</v>
      </c>
    </row>
    <row r="705" spans="1:4">
      <c r="A705" t="s">
        <v>3177</v>
      </c>
      <c r="B705" t="s">
        <v>3178</v>
      </c>
      <c r="C705" t="s">
        <v>3176</v>
      </c>
      <c r="D705" t="s">
        <v>2666</v>
      </c>
    </row>
    <row r="706" spans="1:4">
      <c r="A706" t="s">
        <v>3177</v>
      </c>
      <c r="B706" t="s">
        <v>3179</v>
      </c>
      <c r="C706" t="s">
        <v>3176</v>
      </c>
      <c r="D706" t="s">
        <v>2205</v>
      </c>
    </row>
    <row r="707" spans="1:4">
      <c r="A707" t="s">
        <v>3177</v>
      </c>
      <c r="B707" t="s">
        <v>3180</v>
      </c>
      <c r="C707" t="s">
        <v>3176</v>
      </c>
      <c r="D707" t="s">
        <v>2207</v>
      </c>
    </row>
    <row r="708" spans="1:4">
      <c r="A708" t="s">
        <v>3177</v>
      </c>
      <c r="B708" t="s">
        <v>3181</v>
      </c>
      <c r="C708" t="s">
        <v>3176</v>
      </c>
      <c r="D708" t="s">
        <v>2209</v>
      </c>
    </row>
    <row r="709" spans="1:4">
      <c r="A709" t="s">
        <v>3177</v>
      </c>
      <c r="B709" t="s">
        <v>3182</v>
      </c>
      <c r="C709" t="s">
        <v>3176</v>
      </c>
      <c r="D709" t="s">
        <v>2211</v>
      </c>
    </row>
    <row r="710" spans="1:4">
      <c r="A710" t="s">
        <v>3177</v>
      </c>
      <c r="B710" t="s">
        <v>3183</v>
      </c>
      <c r="C710" t="s">
        <v>3176</v>
      </c>
      <c r="D710" t="s">
        <v>2213</v>
      </c>
    </row>
    <row r="711" spans="1:4">
      <c r="A711" t="s">
        <v>3177</v>
      </c>
      <c r="B711" t="s">
        <v>3184</v>
      </c>
      <c r="C711" t="s">
        <v>3176</v>
      </c>
      <c r="D711" t="s">
        <v>2215</v>
      </c>
    </row>
    <row r="712" spans="1:4">
      <c r="A712" t="s">
        <v>3177</v>
      </c>
      <c r="B712" t="s">
        <v>3185</v>
      </c>
      <c r="C712" t="s">
        <v>3176</v>
      </c>
      <c r="D712" t="s">
        <v>2217</v>
      </c>
    </row>
    <row r="713" spans="1:4">
      <c r="A713" t="s">
        <v>3177</v>
      </c>
      <c r="B713" t="s">
        <v>3186</v>
      </c>
      <c r="C713" t="s">
        <v>3176</v>
      </c>
      <c r="D713" t="s">
        <v>2219</v>
      </c>
    </row>
    <row r="714" spans="1:4">
      <c r="A714" t="s">
        <v>3177</v>
      </c>
      <c r="B714" t="s">
        <v>3187</v>
      </c>
      <c r="C714" t="s">
        <v>3176</v>
      </c>
      <c r="D714" t="s">
        <v>2221</v>
      </c>
    </row>
    <row r="715" spans="1:4">
      <c r="A715" t="s">
        <v>3174</v>
      </c>
      <c r="B715" t="s">
        <v>3188</v>
      </c>
      <c r="C715" t="s">
        <v>3176</v>
      </c>
      <c r="D715" t="s">
        <v>2223</v>
      </c>
    </row>
    <row r="716" spans="1:4">
      <c r="A716" t="s">
        <v>3177</v>
      </c>
      <c r="B716" t="s">
        <v>3189</v>
      </c>
      <c r="C716" t="s">
        <v>3176</v>
      </c>
      <c r="D716" t="s">
        <v>2223</v>
      </c>
    </row>
    <row r="717" spans="1:4">
      <c r="A717" t="s">
        <v>3177</v>
      </c>
      <c r="B717" t="s">
        <v>3190</v>
      </c>
      <c r="C717" t="s">
        <v>3176</v>
      </c>
      <c r="D717" t="s">
        <v>2225</v>
      </c>
    </row>
    <row r="718" spans="1:4">
      <c r="A718" t="s">
        <v>3177</v>
      </c>
      <c r="B718" t="s">
        <v>3191</v>
      </c>
      <c r="C718" t="s">
        <v>3176</v>
      </c>
      <c r="D718" t="s">
        <v>2227</v>
      </c>
    </row>
    <row r="719" spans="1:4">
      <c r="A719" t="s">
        <v>3177</v>
      </c>
      <c r="B719" t="s">
        <v>3192</v>
      </c>
      <c r="C719" t="s">
        <v>3176</v>
      </c>
      <c r="D719" t="s">
        <v>2229</v>
      </c>
    </row>
    <row r="720" spans="1:4">
      <c r="A720" t="s">
        <v>3177</v>
      </c>
      <c r="B720" t="s">
        <v>3193</v>
      </c>
      <c r="C720" t="s">
        <v>3176</v>
      </c>
      <c r="D720" t="s">
        <v>2231</v>
      </c>
    </row>
    <row r="721" spans="1:4">
      <c r="A721" t="s">
        <v>3177</v>
      </c>
      <c r="B721" t="s">
        <v>3194</v>
      </c>
      <c r="C721" t="s">
        <v>3176</v>
      </c>
      <c r="D721" t="s">
        <v>2233</v>
      </c>
    </row>
    <row r="722" spans="1:4">
      <c r="A722" t="s">
        <v>3177</v>
      </c>
      <c r="B722" t="s">
        <v>3195</v>
      </c>
      <c r="C722" t="s">
        <v>3176</v>
      </c>
      <c r="D722" t="s">
        <v>2235</v>
      </c>
    </row>
    <row r="723" spans="1:4">
      <c r="A723" t="s">
        <v>3177</v>
      </c>
      <c r="B723" t="s">
        <v>3196</v>
      </c>
      <c r="C723" t="s">
        <v>3176</v>
      </c>
      <c r="D723" t="s">
        <v>2237</v>
      </c>
    </row>
    <row r="724" spans="1:4">
      <c r="A724" t="s">
        <v>3177</v>
      </c>
      <c r="B724" t="s">
        <v>3197</v>
      </c>
      <c r="C724" t="s">
        <v>3176</v>
      </c>
      <c r="D724" t="s">
        <v>2239</v>
      </c>
    </row>
    <row r="725" spans="1:4">
      <c r="A725" t="s">
        <v>3177</v>
      </c>
      <c r="B725" t="s">
        <v>3198</v>
      </c>
      <c r="C725" t="s">
        <v>3176</v>
      </c>
      <c r="D725" t="s">
        <v>2241</v>
      </c>
    </row>
    <row r="726" spans="1:4">
      <c r="A726" t="s">
        <v>3177</v>
      </c>
      <c r="B726" t="s">
        <v>3199</v>
      </c>
      <c r="C726" t="s">
        <v>3176</v>
      </c>
      <c r="D726" t="s">
        <v>2243</v>
      </c>
    </row>
    <row r="727" spans="1:4">
      <c r="A727" t="s">
        <v>3177</v>
      </c>
      <c r="B727" t="s">
        <v>3200</v>
      </c>
      <c r="C727" t="s">
        <v>3176</v>
      </c>
      <c r="D727" t="s">
        <v>2245</v>
      </c>
    </row>
    <row r="728" spans="1:4">
      <c r="A728" t="s">
        <v>3177</v>
      </c>
      <c r="B728" t="s">
        <v>3201</v>
      </c>
      <c r="C728" t="s">
        <v>3176</v>
      </c>
      <c r="D728" t="s">
        <v>2247</v>
      </c>
    </row>
    <row r="729" spans="1:4">
      <c r="A729" t="s">
        <v>3177</v>
      </c>
      <c r="B729" t="s">
        <v>3202</v>
      </c>
      <c r="C729" t="s">
        <v>3176</v>
      </c>
      <c r="D729" t="s">
        <v>2249</v>
      </c>
    </row>
    <row r="730" spans="1:4">
      <c r="A730" t="s">
        <v>3177</v>
      </c>
      <c r="B730" t="s">
        <v>3203</v>
      </c>
      <c r="C730" t="s">
        <v>3176</v>
      </c>
      <c r="D730" t="s">
        <v>2251</v>
      </c>
    </row>
    <row r="731" spans="1:4">
      <c r="A731" t="s">
        <v>3177</v>
      </c>
      <c r="B731" t="s">
        <v>3204</v>
      </c>
      <c r="C731" t="s">
        <v>3176</v>
      </c>
      <c r="D731" t="s">
        <v>2253</v>
      </c>
    </row>
    <row r="732" spans="1:4">
      <c r="A732" t="s">
        <v>3177</v>
      </c>
      <c r="B732" t="s">
        <v>3205</v>
      </c>
      <c r="C732" t="s">
        <v>3176</v>
      </c>
      <c r="D732" t="s">
        <v>2255</v>
      </c>
    </row>
    <row r="733" spans="1:4">
      <c r="A733" t="s">
        <v>3174</v>
      </c>
      <c r="B733" t="s">
        <v>3206</v>
      </c>
      <c r="C733" t="s">
        <v>3176</v>
      </c>
      <c r="D733" t="s">
        <v>2257</v>
      </c>
    </row>
    <row r="734" spans="1:4">
      <c r="A734" t="s">
        <v>3174</v>
      </c>
      <c r="B734" t="s">
        <v>3207</v>
      </c>
      <c r="C734" t="s">
        <v>3176</v>
      </c>
      <c r="D734" t="s">
        <v>2259</v>
      </c>
    </row>
    <row r="735" spans="1:4">
      <c r="A735" t="s">
        <v>3174</v>
      </c>
      <c r="B735" t="s">
        <v>3208</v>
      </c>
      <c r="C735" t="s">
        <v>3176</v>
      </c>
      <c r="D735" t="s">
        <v>2261</v>
      </c>
    </row>
    <row r="736" spans="1:4">
      <c r="A736" t="s">
        <v>3174</v>
      </c>
      <c r="B736" t="s">
        <v>3209</v>
      </c>
      <c r="C736" t="s">
        <v>3176</v>
      </c>
      <c r="D736" t="s">
        <v>2263</v>
      </c>
    </row>
    <row r="737" spans="1:4">
      <c r="A737" t="s">
        <v>3174</v>
      </c>
      <c r="B737" t="s">
        <v>3210</v>
      </c>
      <c r="C737" t="s">
        <v>3176</v>
      </c>
      <c r="D737" t="s">
        <v>3211</v>
      </c>
    </row>
    <row r="738" spans="1:4">
      <c r="A738" t="s">
        <v>3174</v>
      </c>
      <c r="B738" t="s">
        <v>3212</v>
      </c>
      <c r="C738" t="s">
        <v>3176</v>
      </c>
      <c r="D738" t="s">
        <v>2265</v>
      </c>
    </row>
    <row r="739" spans="1:4">
      <c r="A739" t="s">
        <v>3174</v>
      </c>
      <c r="B739" t="s">
        <v>3213</v>
      </c>
      <c r="C739" t="s">
        <v>3176</v>
      </c>
      <c r="D739" t="s">
        <v>2267</v>
      </c>
    </row>
    <row r="740" spans="1:4">
      <c r="A740" t="s">
        <v>3174</v>
      </c>
      <c r="B740" t="s">
        <v>3214</v>
      </c>
      <c r="C740" t="s">
        <v>3176</v>
      </c>
      <c r="D740" t="s">
        <v>2269</v>
      </c>
    </row>
    <row r="741" spans="1:4">
      <c r="A741" t="s">
        <v>3174</v>
      </c>
      <c r="B741" t="s">
        <v>3215</v>
      </c>
      <c r="C741" t="s">
        <v>3176</v>
      </c>
      <c r="D741" t="s">
        <v>2271</v>
      </c>
    </row>
    <row r="742" spans="1:4">
      <c r="A742" t="s">
        <v>3177</v>
      </c>
      <c r="B742" t="s">
        <v>3216</v>
      </c>
      <c r="C742" t="s">
        <v>3176</v>
      </c>
      <c r="D742" t="s">
        <v>2273</v>
      </c>
    </row>
    <row r="743" spans="1:4">
      <c r="A743" t="s">
        <v>3177</v>
      </c>
      <c r="B743" t="s">
        <v>3217</v>
      </c>
      <c r="C743" t="s">
        <v>3176</v>
      </c>
      <c r="D743" t="s">
        <v>2275</v>
      </c>
    </row>
    <row r="744" spans="1:4">
      <c r="A744" t="s">
        <v>3177</v>
      </c>
      <c r="B744" t="s">
        <v>3218</v>
      </c>
      <c r="C744" t="s">
        <v>3176</v>
      </c>
      <c r="D744" t="s">
        <v>2277</v>
      </c>
    </row>
    <row r="745" spans="1:4">
      <c r="A745" t="s">
        <v>3177</v>
      </c>
      <c r="B745" t="s">
        <v>3219</v>
      </c>
      <c r="C745" t="s">
        <v>3176</v>
      </c>
      <c r="D745" t="s">
        <v>2279</v>
      </c>
    </row>
    <row r="746" spans="1:4">
      <c r="A746" t="s">
        <v>3177</v>
      </c>
      <c r="B746" t="s">
        <v>3220</v>
      </c>
      <c r="C746" t="s">
        <v>3176</v>
      </c>
      <c r="D746" t="s">
        <v>2281</v>
      </c>
    </row>
    <row r="747" spans="1:4">
      <c r="A747" t="s">
        <v>3177</v>
      </c>
      <c r="B747" t="s">
        <v>3221</v>
      </c>
      <c r="C747" t="s">
        <v>3176</v>
      </c>
      <c r="D747" t="s">
        <v>2283</v>
      </c>
    </row>
    <row r="748" spans="1:4">
      <c r="A748" t="s">
        <v>3177</v>
      </c>
      <c r="B748" t="s">
        <v>3222</v>
      </c>
      <c r="C748" t="s">
        <v>3176</v>
      </c>
      <c r="D748" t="s">
        <v>2683</v>
      </c>
    </row>
    <row r="749" spans="1:4">
      <c r="A749" t="s">
        <v>3177</v>
      </c>
      <c r="B749" t="s">
        <v>3223</v>
      </c>
      <c r="C749" t="s">
        <v>3176</v>
      </c>
      <c r="D749" t="s">
        <v>2797</v>
      </c>
    </row>
    <row r="750" spans="1:4">
      <c r="A750" t="s">
        <v>3177</v>
      </c>
      <c r="B750" t="s">
        <v>3224</v>
      </c>
      <c r="C750" t="s">
        <v>3176</v>
      </c>
      <c r="D750" t="s">
        <v>3103</v>
      </c>
    </row>
    <row r="751" spans="1:4">
      <c r="A751" t="s">
        <v>3177</v>
      </c>
      <c r="B751" t="s">
        <v>3225</v>
      </c>
      <c r="C751" t="s">
        <v>3176</v>
      </c>
      <c r="D751" t="s">
        <v>3226</v>
      </c>
    </row>
    <row r="752" spans="1:4">
      <c r="A752" t="s">
        <v>3177</v>
      </c>
      <c r="B752" t="s">
        <v>3227</v>
      </c>
      <c r="C752" t="s">
        <v>3176</v>
      </c>
      <c r="D752" t="s">
        <v>2685</v>
      </c>
    </row>
    <row r="753" spans="1:4">
      <c r="A753" t="s">
        <v>3177</v>
      </c>
      <c r="B753" t="s">
        <v>3228</v>
      </c>
      <c r="C753" t="s">
        <v>3176</v>
      </c>
      <c r="D753" t="s">
        <v>2687</v>
      </c>
    </row>
    <row r="754" spans="1:4">
      <c r="A754" t="s">
        <v>3177</v>
      </c>
      <c r="B754" t="s">
        <v>3229</v>
      </c>
      <c r="C754" t="s">
        <v>3176</v>
      </c>
      <c r="D754" t="s">
        <v>2689</v>
      </c>
    </row>
    <row r="755" spans="1:4">
      <c r="A755" t="s">
        <v>3177</v>
      </c>
      <c r="B755" t="s">
        <v>3230</v>
      </c>
      <c r="C755" t="s">
        <v>3176</v>
      </c>
      <c r="D755" t="s">
        <v>2691</v>
      </c>
    </row>
    <row r="756" spans="1:4">
      <c r="A756" t="s">
        <v>3177</v>
      </c>
      <c r="B756" t="s">
        <v>3231</v>
      </c>
      <c r="C756" t="s">
        <v>3176</v>
      </c>
      <c r="D756" t="s">
        <v>2303</v>
      </c>
    </row>
    <row r="757" spans="1:4">
      <c r="A757" t="s">
        <v>3177</v>
      </c>
      <c r="B757" t="s">
        <v>3232</v>
      </c>
      <c r="C757" t="s">
        <v>3176</v>
      </c>
      <c r="D757" t="s">
        <v>2305</v>
      </c>
    </row>
    <row r="758" spans="1:4">
      <c r="A758" t="s">
        <v>3177</v>
      </c>
      <c r="B758" t="s">
        <v>3233</v>
      </c>
      <c r="C758" t="s">
        <v>3176</v>
      </c>
      <c r="D758" t="s">
        <v>2307</v>
      </c>
    </row>
    <row r="759" spans="1:4">
      <c r="A759" t="s">
        <v>3177</v>
      </c>
      <c r="B759" t="s">
        <v>3234</v>
      </c>
      <c r="C759" t="s">
        <v>3176</v>
      </c>
      <c r="D759" t="s">
        <v>2310</v>
      </c>
    </row>
    <row r="760" spans="1:4">
      <c r="A760" t="s">
        <v>3177</v>
      </c>
      <c r="B760" t="s">
        <v>3235</v>
      </c>
      <c r="C760" t="s">
        <v>3176</v>
      </c>
      <c r="D760" t="s">
        <v>2312</v>
      </c>
    </row>
    <row r="761" spans="1:4">
      <c r="A761" t="s">
        <v>3177</v>
      </c>
      <c r="B761" t="s">
        <v>3236</v>
      </c>
      <c r="C761" t="s">
        <v>3176</v>
      </c>
      <c r="D761" t="s">
        <v>2314</v>
      </c>
    </row>
    <row r="762" spans="1:4">
      <c r="A762" t="s">
        <v>3177</v>
      </c>
      <c r="B762" t="s">
        <v>3237</v>
      </c>
      <c r="C762" t="s">
        <v>3176</v>
      </c>
      <c r="D762" t="s">
        <v>2316</v>
      </c>
    </row>
    <row r="763" spans="1:4">
      <c r="A763" t="s">
        <v>3177</v>
      </c>
      <c r="B763" t="s">
        <v>3238</v>
      </c>
      <c r="C763" t="s">
        <v>3176</v>
      </c>
      <c r="D763" t="s">
        <v>2318</v>
      </c>
    </row>
    <row r="764" spans="1:4">
      <c r="A764" t="s">
        <v>3177</v>
      </c>
      <c r="B764" t="s">
        <v>3239</v>
      </c>
      <c r="C764" t="s">
        <v>3176</v>
      </c>
      <c r="D764" t="s">
        <v>2318</v>
      </c>
    </row>
    <row r="765" spans="1:4">
      <c r="A765" t="s">
        <v>3177</v>
      </c>
      <c r="B765" t="s">
        <v>3240</v>
      </c>
      <c r="C765" t="s">
        <v>3176</v>
      </c>
      <c r="D765" t="s">
        <v>2320</v>
      </c>
    </row>
    <row r="766" spans="1:4">
      <c r="A766" t="s">
        <v>3177</v>
      </c>
      <c r="B766" t="s">
        <v>3241</v>
      </c>
      <c r="C766" t="s">
        <v>3176</v>
      </c>
      <c r="D766" t="s">
        <v>2322</v>
      </c>
    </row>
    <row r="767" spans="1:4">
      <c r="A767" t="s">
        <v>3177</v>
      </c>
      <c r="B767" t="s">
        <v>3242</v>
      </c>
      <c r="C767" t="s">
        <v>3176</v>
      </c>
      <c r="D767" t="s">
        <v>2324</v>
      </c>
    </row>
    <row r="768" spans="1:4">
      <c r="A768" t="s">
        <v>3177</v>
      </c>
      <c r="B768" t="s">
        <v>3243</v>
      </c>
      <c r="C768" t="s">
        <v>3176</v>
      </c>
      <c r="D768" t="s">
        <v>2712</v>
      </c>
    </row>
    <row r="769" spans="1:4">
      <c r="A769" t="s">
        <v>3177</v>
      </c>
      <c r="B769" t="s">
        <v>3244</v>
      </c>
      <c r="C769" t="s">
        <v>3176</v>
      </c>
      <c r="D769" t="s">
        <v>2360</v>
      </c>
    </row>
    <row r="770" spans="1:4">
      <c r="A770" t="s">
        <v>3177</v>
      </c>
      <c r="B770" t="s">
        <v>3245</v>
      </c>
      <c r="C770" t="s">
        <v>3176</v>
      </c>
      <c r="D770" t="s">
        <v>2362</v>
      </c>
    </row>
    <row r="771" spans="1:4">
      <c r="A771" t="s">
        <v>3177</v>
      </c>
      <c r="B771" t="s">
        <v>3246</v>
      </c>
      <c r="C771" t="s">
        <v>3176</v>
      </c>
      <c r="D771" t="s">
        <v>2364</v>
      </c>
    </row>
    <row r="772" spans="1:4">
      <c r="A772" t="s">
        <v>3177</v>
      </c>
      <c r="B772" t="s">
        <v>2838</v>
      </c>
      <c r="C772" t="s">
        <v>3176</v>
      </c>
      <c r="D772" t="s">
        <v>2366</v>
      </c>
    </row>
    <row r="773" spans="1:4">
      <c r="A773" t="s">
        <v>3177</v>
      </c>
      <c r="B773" t="s">
        <v>3171</v>
      </c>
      <c r="C773" t="s">
        <v>3176</v>
      </c>
      <c r="D773" t="s">
        <v>2368</v>
      </c>
    </row>
    <row r="774" spans="1:4">
      <c r="A774" t="s">
        <v>3177</v>
      </c>
      <c r="B774" t="s">
        <v>3247</v>
      </c>
      <c r="C774" t="s">
        <v>3176</v>
      </c>
      <c r="D774" t="s">
        <v>2370</v>
      </c>
    </row>
    <row r="775" spans="1:4">
      <c r="A775" t="s">
        <v>3177</v>
      </c>
      <c r="B775" t="s">
        <v>3248</v>
      </c>
      <c r="C775" t="s">
        <v>3176</v>
      </c>
      <c r="D775" t="s">
        <v>2372</v>
      </c>
    </row>
    <row r="776" spans="1:4">
      <c r="A776" t="s">
        <v>3177</v>
      </c>
      <c r="B776" t="s">
        <v>3249</v>
      </c>
      <c r="C776" t="s">
        <v>3176</v>
      </c>
      <c r="D776" t="s">
        <v>2378</v>
      </c>
    </row>
    <row r="777" spans="1:4">
      <c r="A777" t="s">
        <v>3177</v>
      </c>
      <c r="B777" t="s">
        <v>3250</v>
      </c>
      <c r="C777" t="s">
        <v>3176</v>
      </c>
      <c r="D777" t="s">
        <v>2380</v>
      </c>
    </row>
    <row r="778" spans="1:4">
      <c r="A778" t="s">
        <v>3177</v>
      </c>
      <c r="B778" t="s">
        <v>3251</v>
      </c>
      <c r="C778" t="s">
        <v>3176</v>
      </c>
      <c r="D778" t="s">
        <v>2382</v>
      </c>
    </row>
    <row r="779" spans="1:4">
      <c r="A779" t="s">
        <v>3177</v>
      </c>
      <c r="B779" t="s">
        <v>3252</v>
      </c>
      <c r="C779" t="s">
        <v>3176</v>
      </c>
      <c r="D779" t="s">
        <v>2384</v>
      </c>
    </row>
    <row r="780" spans="1:4">
      <c r="A780" t="s">
        <v>3177</v>
      </c>
      <c r="B780" t="s">
        <v>3253</v>
      </c>
      <c r="C780" t="s">
        <v>3176</v>
      </c>
      <c r="D780" t="s">
        <v>2384</v>
      </c>
    </row>
    <row r="781" spans="1:4">
      <c r="A781" t="s">
        <v>3177</v>
      </c>
      <c r="B781" t="s">
        <v>3254</v>
      </c>
      <c r="C781" t="s">
        <v>3176</v>
      </c>
      <c r="D781" t="s">
        <v>2386</v>
      </c>
    </row>
    <row r="782" spans="1:4">
      <c r="A782" t="s">
        <v>3177</v>
      </c>
      <c r="B782" t="s">
        <v>3255</v>
      </c>
      <c r="C782" t="s">
        <v>3176</v>
      </c>
      <c r="D782" t="s">
        <v>2749</v>
      </c>
    </row>
    <row r="783" spans="1:4">
      <c r="A783" t="s">
        <v>3177</v>
      </c>
      <c r="B783" t="s">
        <v>3256</v>
      </c>
      <c r="C783" t="s">
        <v>3176</v>
      </c>
      <c r="D783" t="s">
        <v>2751</v>
      </c>
    </row>
    <row r="784" spans="1:4">
      <c r="A784" t="s">
        <v>3177</v>
      </c>
      <c r="B784" t="s">
        <v>3257</v>
      </c>
      <c r="C784" t="s">
        <v>3176</v>
      </c>
      <c r="D784" t="s">
        <v>2753</v>
      </c>
    </row>
    <row r="785" spans="1:4">
      <c r="A785" t="s">
        <v>3177</v>
      </c>
      <c r="B785" t="s">
        <v>3258</v>
      </c>
      <c r="C785" t="s">
        <v>3176</v>
      </c>
      <c r="D785" t="s">
        <v>2755</v>
      </c>
    </row>
    <row r="786" spans="1:4">
      <c r="A786" t="s">
        <v>3177</v>
      </c>
      <c r="B786" t="s">
        <v>3259</v>
      </c>
      <c r="C786" t="s">
        <v>3176</v>
      </c>
      <c r="D786" t="s">
        <v>2757</v>
      </c>
    </row>
    <row r="787" spans="1:4">
      <c r="A787" t="s">
        <v>3177</v>
      </c>
      <c r="B787" t="s">
        <v>3260</v>
      </c>
      <c r="C787" t="s">
        <v>3176</v>
      </c>
      <c r="D787" t="s">
        <v>2759</v>
      </c>
    </row>
    <row r="788" spans="1:4">
      <c r="A788" t="s">
        <v>3177</v>
      </c>
      <c r="B788" t="s">
        <v>3261</v>
      </c>
      <c r="C788" t="s">
        <v>3176</v>
      </c>
      <c r="D788" t="s">
        <v>2759</v>
      </c>
    </row>
    <row r="789" spans="1:4">
      <c r="A789" t="s">
        <v>3177</v>
      </c>
      <c r="B789" t="s">
        <v>3262</v>
      </c>
      <c r="C789" t="s">
        <v>3176</v>
      </c>
      <c r="D789" t="s">
        <v>2761</v>
      </c>
    </row>
    <row r="790" spans="1:4">
      <c r="A790" t="s">
        <v>3177</v>
      </c>
      <c r="B790" t="s">
        <v>3263</v>
      </c>
      <c r="C790" t="s">
        <v>3176</v>
      </c>
      <c r="D790" t="s">
        <v>2761</v>
      </c>
    </row>
    <row r="791" spans="1:4">
      <c r="A791" t="s">
        <v>3177</v>
      </c>
      <c r="B791" t="s">
        <v>3264</v>
      </c>
      <c r="C791" t="s">
        <v>3176</v>
      </c>
      <c r="D791" t="s">
        <v>2763</v>
      </c>
    </row>
    <row r="792" spans="1:4">
      <c r="A792" t="s">
        <v>3177</v>
      </c>
      <c r="B792" t="s">
        <v>3265</v>
      </c>
      <c r="C792" t="s">
        <v>3176</v>
      </c>
      <c r="D792" t="s">
        <v>2765</v>
      </c>
    </row>
    <row r="793" spans="1:4">
      <c r="A793" t="s">
        <v>3177</v>
      </c>
      <c r="B793" t="s">
        <v>3141</v>
      </c>
      <c r="C793" t="s">
        <v>3176</v>
      </c>
      <c r="D793" t="s">
        <v>2765</v>
      </c>
    </row>
    <row r="794" spans="1:4">
      <c r="A794" t="s">
        <v>3177</v>
      </c>
      <c r="B794" t="s">
        <v>3266</v>
      </c>
      <c r="C794" t="s">
        <v>3176</v>
      </c>
      <c r="D794" t="s">
        <v>2430</v>
      </c>
    </row>
    <row r="795" spans="1:4">
      <c r="A795" t="s">
        <v>3177</v>
      </c>
      <c r="B795" t="s">
        <v>3267</v>
      </c>
      <c r="C795" t="s">
        <v>3176</v>
      </c>
      <c r="D795" t="s">
        <v>2430</v>
      </c>
    </row>
    <row r="796" spans="1:4">
      <c r="A796" t="s">
        <v>3177</v>
      </c>
      <c r="B796" t="s">
        <v>3268</v>
      </c>
      <c r="C796" t="s">
        <v>3176</v>
      </c>
      <c r="D796" t="s">
        <v>2432</v>
      </c>
    </row>
    <row r="797" spans="1:4">
      <c r="A797" t="s">
        <v>3177</v>
      </c>
      <c r="B797" t="s">
        <v>3269</v>
      </c>
      <c r="C797" t="s">
        <v>3176</v>
      </c>
      <c r="D797" t="s">
        <v>2434</v>
      </c>
    </row>
    <row r="798" spans="1:4">
      <c r="A798" t="s">
        <v>3177</v>
      </c>
      <c r="B798" t="s">
        <v>3270</v>
      </c>
      <c r="C798" t="s">
        <v>3176</v>
      </c>
      <c r="D798" t="s">
        <v>2436</v>
      </c>
    </row>
    <row r="799" spans="1:4">
      <c r="A799" t="s">
        <v>3177</v>
      </c>
      <c r="B799" t="s">
        <v>3271</v>
      </c>
      <c r="C799" t="s">
        <v>3176</v>
      </c>
      <c r="D799" t="s">
        <v>2436</v>
      </c>
    </row>
    <row r="800" spans="1:4">
      <c r="A800" t="s">
        <v>3177</v>
      </c>
      <c r="B800" t="s">
        <v>3272</v>
      </c>
      <c r="C800" t="s">
        <v>3176</v>
      </c>
      <c r="D800" t="s">
        <v>2438</v>
      </c>
    </row>
    <row r="801" spans="1:4">
      <c r="A801" t="s">
        <v>3174</v>
      </c>
      <c r="B801" t="s">
        <v>3273</v>
      </c>
      <c r="C801" t="s">
        <v>3176</v>
      </c>
      <c r="D801" t="s">
        <v>2456</v>
      </c>
    </row>
    <row r="802" spans="1:4">
      <c r="A802" t="s">
        <v>3177</v>
      </c>
      <c r="B802" t="s">
        <v>3274</v>
      </c>
      <c r="C802" t="s">
        <v>3176</v>
      </c>
      <c r="D802" t="s">
        <v>2456</v>
      </c>
    </row>
    <row r="803" spans="1:4">
      <c r="A803" t="s">
        <v>3177</v>
      </c>
      <c r="B803" t="s">
        <v>3275</v>
      </c>
      <c r="C803" t="s">
        <v>3176</v>
      </c>
      <c r="D803" t="s">
        <v>2458</v>
      </c>
    </row>
    <row r="804" spans="1:4">
      <c r="A804" t="s">
        <v>3177</v>
      </c>
      <c r="B804" t="s">
        <v>3276</v>
      </c>
      <c r="C804" t="s">
        <v>3176</v>
      </c>
      <c r="D804" t="s">
        <v>2831</v>
      </c>
    </row>
    <row r="805" spans="1:4">
      <c r="A805" t="s">
        <v>3177</v>
      </c>
      <c r="B805" t="s">
        <v>3277</v>
      </c>
      <c r="C805" t="s">
        <v>3176</v>
      </c>
      <c r="D805" t="s">
        <v>2833</v>
      </c>
    </row>
    <row r="806" spans="1:4">
      <c r="A806" t="s">
        <v>3177</v>
      </c>
      <c r="B806" t="s">
        <v>3278</v>
      </c>
      <c r="C806" t="s">
        <v>3176</v>
      </c>
      <c r="D806" t="s">
        <v>2835</v>
      </c>
    </row>
    <row r="807" spans="1:4">
      <c r="A807" t="s">
        <v>3177</v>
      </c>
      <c r="B807" t="s">
        <v>3279</v>
      </c>
      <c r="C807" t="s">
        <v>3176</v>
      </c>
      <c r="D807" t="s">
        <v>2837</v>
      </c>
    </row>
    <row r="808" spans="1:4">
      <c r="A808" t="s">
        <v>3177</v>
      </c>
      <c r="B808" t="s">
        <v>3010</v>
      </c>
      <c r="C808" t="s">
        <v>3176</v>
      </c>
      <c r="D808" t="s">
        <v>2839</v>
      </c>
    </row>
    <row r="809" spans="1:4">
      <c r="A809" t="s">
        <v>3177</v>
      </c>
      <c r="B809" t="s">
        <v>3280</v>
      </c>
      <c r="C809" t="s">
        <v>3176</v>
      </c>
      <c r="D809" t="s">
        <v>2845</v>
      </c>
    </row>
    <row r="810" spans="1:4">
      <c r="A810" t="s">
        <v>3177</v>
      </c>
      <c r="B810" t="s">
        <v>3281</v>
      </c>
      <c r="C810" t="s">
        <v>3176</v>
      </c>
      <c r="D810" t="s">
        <v>2907</v>
      </c>
    </row>
    <row r="811" spans="1:4">
      <c r="A811" t="s">
        <v>3177</v>
      </c>
      <c r="B811" t="s">
        <v>3282</v>
      </c>
      <c r="C811" t="s">
        <v>3176</v>
      </c>
      <c r="D811" t="s">
        <v>2846</v>
      </c>
    </row>
    <row r="812" spans="1:4">
      <c r="A812" t="s">
        <v>3177</v>
      </c>
      <c r="B812" t="s">
        <v>3283</v>
      </c>
      <c r="C812" t="s">
        <v>3176</v>
      </c>
      <c r="D812" t="s">
        <v>2491</v>
      </c>
    </row>
    <row r="813" spans="1:4">
      <c r="A813" t="s">
        <v>3177</v>
      </c>
      <c r="B813" t="s">
        <v>3284</v>
      </c>
      <c r="C813" t="s">
        <v>3176</v>
      </c>
      <c r="D813" t="s">
        <v>2493</v>
      </c>
    </row>
    <row r="814" spans="1:4">
      <c r="A814" t="s">
        <v>3177</v>
      </c>
      <c r="B814" t="s">
        <v>3285</v>
      </c>
      <c r="C814" t="s">
        <v>3176</v>
      </c>
      <c r="D814" t="s">
        <v>2493</v>
      </c>
    </row>
    <row r="815" spans="1:4">
      <c r="A815" t="s">
        <v>3177</v>
      </c>
      <c r="B815" t="s">
        <v>3286</v>
      </c>
      <c r="C815" t="s">
        <v>3176</v>
      </c>
      <c r="D815" t="s">
        <v>2495</v>
      </c>
    </row>
    <row r="816" spans="1:4">
      <c r="A816" t="s">
        <v>3177</v>
      </c>
      <c r="B816" t="s">
        <v>3287</v>
      </c>
      <c r="C816" t="s">
        <v>3176</v>
      </c>
      <c r="D816" t="s">
        <v>2497</v>
      </c>
    </row>
    <row r="817" spans="1:4">
      <c r="A817" t="s">
        <v>3177</v>
      </c>
      <c r="B817" t="s">
        <v>3288</v>
      </c>
      <c r="C817" t="s">
        <v>3176</v>
      </c>
      <c r="D817" t="s">
        <v>2501</v>
      </c>
    </row>
    <row r="818" spans="1:4">
      <c r="A818" t="s">
        <v>3177</v>
      </c>
      <c r="B818" t="s">
        <v>3289</v>
      </c>
      <c r="C818" t="s">
        <v>3176</v>
      </c>
      <c r="D818" t="s">
        <v>2531</v>
      </c>
    </row>
    <row r="819" spans="1:4">
      <c r="A819" t="s">
        <v>3177</v>
      </c>
      <c r="B819" t="s">
        <v>3290</v>
      </c>
      <c r="C819" t="s">
        <v>3176</v>
      </c>
      <c r="D819" t="s">
        <v>2535</v>
      </c>
    </row>
    <row r="820" spans="1:4">
      <c r="A820" t="s">
        <v>3177</v>
      </c>
      <c r="B820" t="s">
        <v>3291</v>
      </c>
      <c r="C820" t="s">
        <v>3176</v>
      </c>
      <c r="D820" t="s">
        <v>2537</v>
      </c>
    </row>
    <row r="821" spans="1:4">
      <c r="A821" t="s">
        <v>3292</v>
      </c>
      <c r="B821" t="s">
        <v>3293</v>
      </c>
      <c r="C821" t="s">
        <v>3294</v>
      </c>
      <c r="D821" t="s">
        <v>2180</v>
      </c>
    </row>
    <row r="822" spans="1:4">
      <c r="A822" t="s">
        <v>3295</v>
      </c>
      <c r="B822" t="s">
        <v>3296</v>
      </c>
      <c r="C822" t="s">
        <v>3294</v>
      </c>
      <c r="D822" t="s">
        <v>2666</v>
      </c>
    </row>
    <row r="823" spans="1:4">
      <c r="A823" t="s">
        <v>3295</v>
      </c>
      <c r="B823" t="s">
        <v>3297</v>
      </c>
      <c r="C823" t="s">
        <v>3294</v>
      </c>
      <c r="D823" t="s">
        <v>2205</v>
      </c>
    </row>
    <row r="824" spans="1:4">
      <c r="A824" t="s">
        <v>3295</v>
      </c>
      <c r="B824" t="s">
        <v>3298</v>
      </c>
      <c r="C824" t="s">
        <v>3294</v>
      </c>
      <c r="D824" t="s">
        <v>2207</v>
      </c>
    </row>
    <row r="825" spans="1:4">
      <c r="A825" t="s">
        <v>3295</v>
      </c>
      <c r="B825" t="s">
        <v>3299</v>
      </c>
      <c r="C825" t="s">
        <v>3294</v>
      </c>
      <c r="D825" t="s">
        <v>2209</v>
      </c>
    </row>
    <row r="826" spans="1:4">
      <c r="A826" t="s">
        <v>3295</v>
      </c>
      <c r="B826" t="s">
        <v>3300</v>
      </c>
      <c r="C826" t="s">
        <v>3294</v>
      </c>
      <c r="D826" t="s">
        <v>2211</v>
      </c>
    </row>
    <row r="827" spans="1:4">
      <c r="A827" t="s">
        <v>3295</v>
      </c>
      <c r="B827" t="s">
        <v>3301</v>
      </c>
      <c r="C827" t="s">
        <v>3294</v>
      </c>
      <c r="D827" t="s">
        <v>2213</v>
      </c>
    </row>
    <row r="828" spans="1:4">
      <c r="A828" t="s">
        <v>3295</v>
      </c>
      <c r="B828" t="s">
        <v>3302</v>
      </c>
      <c r="C828" t="s">
        <v>3294</v>
      </c>
      <c r="D828" t="s">
        <v>2215</v>
      </c>
    </row>
    <row r="829" spans="1:4">
      <c r="A829" t="s">
        <v>3295</v>
      </c>
      <c r="B829" t="s">
        <v>3303</v>
      </c>
      <c r="C829" t="s">
        <v>3294</v>
      </c>
      <c r="D829" t="s">
        <v>2217</v>
      </c>
    </row>
    <row r="830" spans="1:4">
      <c r="A830" t="s">
        <v>3295</v>
      </c>
      <c r="B830" t="s">
        <v>3304</v>
      </c>
      <c r="C830" t="s">
        <v>3294</v>
      </c>
      <c r="D830" t="s">
        <v>2219</v>
      </c>
    </row>
    <row r="831" spans="1:4">
      <c r="A831" t="s">
        <v>3295</v>
      </c>
      <c r="B831" t="s">
        <v>3305</v>
      </c>
      <c r="C831" t="s">
        <v>3294</v>
      </c>
      <c r="D831" t="s">
        <v>2221</v>
      </c>
    </row>
    <row r="832" spans="1:4">
      <c r="A832" t="s">
        <v>3295</v>
      </c>
      <c r="B832" t="s">
        <v>3306</v>
      </c>
      <c r="C832" t="s">
        <v>3294</v>
      </c>
      <c r="D832" t="s">
        <v>2223</v>
      </c>
    </row>
    <row r="833" spans="1:4">
      <c r="A833" t="s">
        <v>3295</v>
      </c>
      <c r="B833" t="s">
        <v>3307</v>
      </c>
      <c r="C833" t="s">
        <v>3294</v>
      </c>
      <c r="D833" t="s">
        <v>2225</v>
      </c>
    </row>
    <row r="834" spans="1:4">
      <c r="A834" t="s">
        <v>3295</v>
      </c>
      <c r="B834" t="s">
        <v>3308</v>
      </c>
      <c r="C834" t="s">
        <v>3294</v>
      </c>
      <c r="D834" t="s">
        <v>2227</v>
      </c>
    </row>
    <row r="835" spans="1:4">
      <c r="A835" t="s">
        <v>3295</v>
      </c>
      <c r="B835" t="s">
        <v>3309</v>
      </c>
      <c r="C835" t="s">
        <v>3294</v>
      </c>
      <c r="D835" t="s">
        <v>2229</v>
      </c>
    </row>
    <row r="836" spans="1:4">
      <c r="A836" t="s">
        <v>3292</v>
      </c>
      <c r="B836" t="s">
        <v>3310</v>
      </c>
      <c r="C836" t="s">
        <v>3294</v>
      </c>
      <c r="D836" t="s">
        <v>2231</v>
      </c>
    </row>
    <row r="837" spans="1:4">
      <c r="A837" t="s">
        <v>3292</v>
      </c>
      <c r="B837" t="s">
        <v>3311</v>
      </c>
      <c r="C837" t="s">
        <v>3294</v>
      </c>
      <c r="D837" t="s">
        <v>2233</v>
      </c>
    </row>
    <row r="838" spans="1:4">
      <c r="A838" t="s">
        <v>3295</v>
      </c>
      <c r="B838" t="s">
        <v>3312</v>
      </c>
      <c r="C838" t="s">
        <v>3294</v>
      </c>
      <c r="D838" t="s">
        <v>2273</v>
      </c>
    </row>
    <row r="839" spans="1:4">
      <c r="A839" t="s">
        <v>3295</v>
      </c>
      <c r="B839" t="s">
        <v>3313</v>
      </c>
      <c r="C839" t="s">
        <v>3294</v>
      </c>
      <c r="D839" t="s">
        <v>2275</v>
      </c>
    </row>
    <row r="840" spans="1:4">
      <c r="A840" t="s">
        <v>3295</v>
      </c>
      <c r="B840" t="s">
        <v>3314</v>
      </c>
      <c r="C840" t="s">
        <v>3294</v>
      </c>
      <c r="D840" t="s">
        <v>2277</v>
      </c>
    </row>
    <row r="841" spans="1:4">
      <c r="A841" t="s">
        <v>3295</v>
      </c>
      <c r="B841" t="s">
        <v>3262</v>
      </c>
      <c r="C841" t="s">
        <v>3294</v>
      </c>
      <c r="D841" t="s">
        <v>2279</v>
      </c>
    </row>
    <row r="842" spans="1:4">
      <c r="A842" t="s">
        <v>3295</v>
      </c>
      <c r="B842" t="s">
        <v>3315</v>
      </c>
      <c r="C842" t="s">
        <v>3294</v>
      </c>
      <c r="D842" t="s">
        <v>2685</v>
      </c>
    </row>
    <row r="843" spans="1:4">
      <c r="A843" t="s">
        <v>3295</v>
      </c>
      <c r="B843" t="s">
        <v>3316</v>
      </c>
      <c r="C843" t="s">
        <v>3294</v>
      </c>
      <c r="D843" t="s">
        <v>2687</v>
      </c>
    </row>
    <row r="844" spans="1:4">
      <c r="A844" t="s">
        <v>3295</v>
      </c>
      <c r="B844" t="s">
        <v>3317</v>
      </c>
      <c r="C844" t="s">
        <v>3294</v>
      </c>
      <c r="D844" t="s">
        <v>2689</v>
      </c>
    </row>
    <row r="845" spans="1:4">
      <c r="A845" t="s">
        <v>3295</v>
      </c>
      <c r="B845" t="s">
        <v>3318</v>
      </c>
      <c r="C845" t="s">
        <v>3294</v>
      </c>
      <c r="D845" t="s">
        <v>2303</v>
      </c>
    </row>
    <row r="846" spans="1:4">
      <c r="A846" t="s">
        <v>3295</v>
      </c>
      <c r="B846" t="s">
        <v>3319</v>
      </c>
      <c r="C846" t="s">
        <v>3294</v>
      </c>
      <c r="D846" t="s">
        <v>2305</v>
      </c>
    </row>
    <row r="847" spans="1:4">
      <c r="A847" t="s">
        <v>3295</v>
      </c>
      <c r="B847" t="s">
        <v>3320</v>
      </c>
      <c r="C847" t="s">
        <v>3294</v>
      </c>
      <c r="D847" t="s">
        <v>2307</v>
      </c>
    </row>
    <row r="848" spans="1:4">
      <c r="A848" t="s">
        <v>3295</v>
      </c>
      <c r="B848" t="s">
        <v>3321</v>
      </c>
      <c r="C848" t="s">
        <v>3294</v>
      </c>
      <c r="D848" t="s">
        <v>2310</v>
      </c>
    </row>
    <row r="849" spans="1:4">
      <c r="A849" t="s">
        <v>3295</v>
      </c>
      <c r="B849" t="s">
        <v>3322</v>
      </c>
      <c r="C849" t="s">
        <v>3294</v>
      </c>
      <c r="D849" t="s">
        <v>2312</v>
      </c>
    </row>
    <row r="850" spans="1:4">
      <c r="A850" t="s">
        <v>3295</v>
      </c>
      <c r="B850" t="s">
        <v>3323</v>
      </c>
      <c r="C850" t="s">
        <v>3294</v>
      </c>
      <c r="D850" t="s">
        <v>2318</v>
      </c>
    </row>
    <row r="851" spans="1:4">
      <c r="A851" t="s">
        <v>3295</v>
      </c>
      <c r="B851" t="s">
        <v>3324</v>
      </c>
      <c r="C851" t="s">
        <v>3294</v>
      </c>
      <c r="D851" t="s">
        <v>2320</v>
      </c>
    </row>
    <row r="852" spans="1:4">
      <c r="A852" t="s">
        <v>3295</v>
      </c>
      <c r="B852" t="s">
        <v>3325</v>
      </c>
      <c r="C852" t="s">
        <v>3294</v>
      </c>
      <c r="D852" t="s">
        <v>2322</v>
      </c>
    </row>
    <row r="853" spans="1:4">
      <c r="A853" t="s">
        <v>3295</v>
      </c>
      <c r="B853" t="s">
        <v>3326</v>
      </c>
      <c r="C853" t="s">
        <v>3294</v>
      </c>
      <c r="D853" t="s">
        <v>2324</v>
      </c>
    </row>
    <row r="854" spans="1:4">
      <c r="A854" t="s">
        <v>3295</v>
      </c>
      <c r="B854" t="s">
        <v>3327</v>
      </c>
      <c r="C854" t="s">
        <v>3294</v>
      </c>
      <c r="D854" t="s">
        <v>2326</v>
      </c>
    </row>
    <row r="855" spans="1:4">
      <c r="A855" t="s">
        <v>3295</v>
      </c>
      <c r="B855" t="s">
        <v>3328</v>
      </c>
      <c r="C855" t="s">
        <v>3294</v>
      </c>
      <c r="D855" t="s">
        <v>2328</v>
      </c>
    </row>
    <row r="856" spans="1:4">
      <c r="A856" t="s">
        <v>3295</v>
      </c>
      <c r="B856" t="s">
        <v>3329</v>
      </c>
      <c r="C856" t="s">
        <v>3294</v>
      </c>
      <c r="D856" t="s">
        <v>2330</v>
      </c>
    </row>
    <row r="857" spans="1:4">
      <c r="A857" t="s">
        <v>3295</v>
      </c>
      <c r="B857" t="s">
        <v>3330</v>
      </c>
      <c r="C857" t="s">
        <v>3294</v>
      </c>
      <c r="D857" t="s">
        <v>2332</v>
      </c>
    </row>
    <row r="858" spans="1:4">
      <c r="A858" t="s">
        <v>3295</v>
      </c>
      <c r="B858" t="s">
        <v>3331</v>
      </c>
      <c r="C858" t="s">
        <v>3294</v>
      </c>
      <c r="D858" t="s">
        <v>2714</v>
      </c>
    </row>
    <row r="859" spans="1:4">
      <c r="A859" t="s">
        <v>3295</v>
      </c>
      <c r="B859" t="s">
        <v>3332</v>
      </c>
      <c r="C859" t="s">
        <v>3294</v>
      </c>
      <c r="D859" t="s">
        <v>2716</v>
      </c>
    </row>
    <row r="860" spans="1:4">
      <c r="A860" t="s">
        <v>3295</v>
      </c>
      <c r="B860" t="s">
        <v>3333</v>
      </c>
      <c r="C860" t="s">
        <v>3294</v>
      </c>
      <c r="D860" t="s">
        <v>2718</v>
      </c>
    </row>
    <row r="861" spans="1:4">
      <c r="A861" t="s">
        <v>3295</v>
      </c>
      <c r="B861" t="s">
        <v>3334</v>
      </c>
      <c r="C861" t="s">
        <v>3294</v>
      </c>
      <c r="D861" t="s">
        <v>2720</v>
      </c>
    </row>
    <row r="862" spans="1:4">
      <c r="A862" t="s">
        <v>3295</v>
      </c>
      <c r="B862" t="s">
        <v>3335</v>
      </c>
      <c r="C862" t="s">
        <v>3294</v>
      </c>
      <c r="D862" t="s">
        <v>2722</v>
      </c>
    </row>
    <row r="863" spans="1:4">
      <c r="A863" t="s">
        <v>3295</v>
      </c>
      <c r="B863" t="s">
        <v>3336</v>
      </c>
      <c r="C863" t="s">
        <v>3294</v>
      </c>
      <c r="D863" t="s">
        <v>2724</v>
      </c>
    </row>
    <row r="864" spans="1:4">
      <c r="A864" t="s">
        <v>3295</v>
      </c>
      <c r="B864" t="s">
        <v>3337</v>
      </c>
      <c r="C864" t="s">
        <v>3294</v>
      </c>
      <c r="D864" t="s">
        <v>2360</v>
      </c>
    </row>
    <row r="865" spans="1:4">
      <c r="A865" t="s">
        <v>3295</v>
      </c>
      <c r="B865" t="s">
        <v>3338</v>
      </c>
      <c r="C865" t="s">
        <v>3294</v>
      </c>
      <c r="D865" t="s">
        <v>2362</v>
      </c>
    </row>
    <row r="866" spans="1:4">
      <c r="A866" t="s">
        <v>3295</v>
      </c>
      <c r="B866" t="s">
        <v>3339</v>
      </c>
      <c r="C866" t="s">
        <v>3294</v>
      </c>
      <c r="D866" t="s">
        <v>2364</v>
      </c>
    </row>
    <row r="867" spans="1:4">
      <c r="A867" t="s">
        <v>3295</v>
      </c>
      <c r="B867" t="s">
        <v>3218</v>
      </c>
      <c r="C867" t="s">
        <v>3294</v>
      </c>
      <c r="D867" t="s">
        <v>2366</v>
      </c>
    </row>
    <row r="868" spans="1:4">
      <c r="A868" t="s">
        <v>3295</v>
      </c>
      <c r="B868" t="s">
        <v>3340</v>
      </c>
      <c r="C868" t="s">
        <v>3294</v>
      </c>
      <c r="D868" t="s">
        <v>2368</v>
      </c>
    </row>
    <row r="869" spans="1:4">
      <c r="A869" t="s">
        <v>3295</v>
      </c>
      <c r="B869" t="s">
        <v>3341</v>
      </c>
      <c r="C869" t="s">
        <v>3294</v>
      </c>
      <c r="D869" t="s">
        <v>2370</v>
      </c>
    </row>
    <row r="870" spans="1:4">
      <c r="A870" t="s">
        <v>3295</v>
      </c>
      <c r="B870" t="s">
        <v>3342</v>
      </c>
      <c r="C870" t="s">
        <v>3294</v>
      </c>
      <c r="D870" t="s">
        <v>2372</v>
      </c>
    </row>
    <row r="871" spans="1:4">
      <c r="A871" t="s">
        <v>3295</v>
      </c>
      <c r="B871" t="s">
        <v>3343</v>
      </c>
      <c r="C871" t="s">
        <v>3294</v>
      </c>
      <c r="D871" t="s">
        <v>2376</v>
      </c>
    </row>
    <row r="872" spans="1:4">
      <c r="A872" t="s">
        <v>3295</v>
      </c>
      <c r="B872" t="s">
        <v>3344</v>
      </c>
      <c r="C872" t="s">
        <v>3294</v>
      </c>
      <c r="D872" t="s">
        <v>2735</v>
      </c>
    </row>
    <row r="873" spans="1:4">
      <c r="A873" t="s">
        <v>3292</v>
      </c>
      <c r="B873" t="s">
        <v>3345</v>
      </c>
      <c r="C873" t="s">
        <v>3294</v>
      </c>
      <c r="D873" t="s">
        <v>2737</v>
      </c>
    </row>
    <row r="874" spans="1:4">
      <c r="A874" t="s">
        <v>3295</v>
      </c>
      <c r="B874" t="s">
        <v>3346</v>
      </c>
      <c r="C874" t="s">
        <v>3294</v>
      </c>
      <c r="D874" t="s">
        <v>2378</v>
      </c>
    </row>
    <row r="875" spans="1:4">
      <c r="A875" t="s">
        <v>3295</v>
      </c>
      <c r="B875" t="s">
        <v>3347</v>
      </c>
      <c r="C875" t="s">
        <v>3294</v>
      </c>
      <c r="D875" t="s">
        <v>2380</v>
      </c>
    </row>
    <row r="876" spans="1:4">
      <c r="A876" t="s">
        <v>3348</v>
      </c>
      <c r="B876" t="s">
        <v>3349</v>
      </c>
      <c r="C876" t="s">
        <v>3350</v>
      </c>
      <c r="D876" t="s">
        <v>2180</v>
      </c>
    </row>
    <row r="877" spans="1:4">
      <c r="A877" t="s">
        <v>3351</v>
      </c>
      <c r="B877" t="s">
        <v>3352</v>
      </c>
      <c r="C877" t="s">
        <v>3350</v>
      </c>
      <c r="D877" t="s">
        <v>2666</v>
      </c>
    </row>
    <row r="878" spans="1:4">
      <c r="A878" t="s">
        <v>3351</v>
      </c>
      <c r="B878" t="s">
        <v>3353</v>
      </c>
      <c r="C878" t="s">
        <v>3350</v>
      </c>
      <c r="D878" t="s">
        <v>2205</v>
      </c>
    </row>
    <row r="879" spans="1:4">
      <c r="A879" t="s">
        <v>3351</v>
      </c>
      <c r="B879" t="s">
        <v>3354</v>
      </c>
      <c r="C879" t="s">
        <v>3350</v>
      </c>
      <c r="D879" t="s">
        <v>2207</v>
      </c>
    </row>
    <row r="880" spans="1:4">
      <c r="A880" t="s">
        <v>3351</v>
      </c>
      <c r="B880" t="s">
        <v>3355</v>
      </c>
      <c r="C880" t="s">
        <v>3350</v>
      </c>
      <c r="D880" t="s">
        <v>2209</v>
      </c>
    </row>
    <row r="881" spans="1:4">
      <c r="A881" t="s">
        <v>3351</v>
      </c>
      <c r="B881" t="s">
        <v>3356</v>
      </c>
      <c r="C881" t="s">
        <v>3350</v>
      </c>
      <c r="D881" t="s">
        <v>2211</v>
      </c>
    </row>
    <row r="882" spans="1:4">
      <c r="A882" t="s">
        <v>3351</v>
      </c>
      <c r="B882" t="s">
        <v>3357</v>
      </c>
      <c r="C882" t="s">
        <v>3350</v>
      </c>
      <c r="D882" t="s">
        <v>2213</v>
      </c>
    </row>
    <row r="883" spans="1:4">
      <c r="A883" t="s">
        <v>3351</v>
      </c>
      <c r="B883" t="s">
        <v>3358</v>
      </c>
      <c r="C883" t="s">
        <v>3350</v>
      </c>
      <c r="D883" t="s">
        <v>2215</v>
      </c>
    </row>
    <row r="884" spans="1:4">
      <c r="A884" t="s">
        <v>3351</v>
      </c>
      <c r="B884" t="s">
        <v>3359</v>
      </c>
      <c r="C884" t="s">
        <v>3350</v>
      </c>
      <c r="D884" t="s">
        <v>2217</v>
      </c>
    </row>
    <row r="885" spans="1:4">
      <c r="A885" t="s">
        <v>3351</v>
      </c>
      <c r="B885" t="s">
        <v>3360</v>
      </c>
      <c r="C885" t="s">
        <v>3350</v>
      </c>
      <c r="D885" t="s">
        <v>2219</v>
      </c>
    </row>
    <row r="886" spans="1:4">
      <c r="A886" t="s">
        <v>3351</v>
      </c>
      <c r="B886" t="s">
        <v>3361</v>
      </c>
      <c r="C886" t="s">
        <v>3350</v>
      </c>
      <c r="D886" t="s">
        <v>2221</v>
      </c>
    </row>
    <row r="887" spans="1:4">
      <c r="A887" t="s">
        <v>3351</v>
      </c>
      <c r="B887" t="s">
        <v>3362</v>
      </c>
      <c r="C887" t="s">
        <v>3350</v>
      </c>
      <c r="D887" t="s">
        <v>2223</v>
      </c>
    </row>
    <row r="888" spans="1:4">
      <c r="A888" t="s">
        <v>3348</v>
      </c>
      <c r="B888" t="s">
        <v>3363</v>
      </c>
      <c r="C888" t="s">
        <v>3350</v>
      </c>
      <c r="D888" t="s">
        <v>2225</v>
      </c>
    </row>
    <row r="889" spans="1:4">
      <c r="A889" t="s">
        <v>3351</v>
      </c>
      <c r="B889" t="s">
        <v>3364</v>
      </c>
      <c r="C889" t="s">
        <v>3350</v>
      </c>
      <c r="D889" t="s">
        <v>2273</v>
      </c>
    </row>
    <row r="890" spans="1:4">
      <c r="A890" t="s">
        <v>3351</v>
      </c>
      <c r="B890" t="s">
        <v>3365</v>
      </c>
      <c r="C890" t="s">
        <v>3350</v>
      </c>
      <c r="D890" t="s">
        <v>2275</v>
      </c>
    </row>
    <row r="891" spans="1:4">
      <c r="A891" t="s">
        <v>3351</v>
      </c>
      <c r="B891" t="s">
        <v>3366</v>
      </c>
      <c r="C891" t="s">
        <v>3350</v>
      </c>
      <c r="D891" t="s">
        <v>2277</v>
      </c>
    </row>
    <row r="892" spans="1:4">
      <c r="A892" t="s">
        <v>3351</v>
      </c>
      <c r="B892" t="s">
        <v>3367</v>
      </c>
      <c r="C892" t="s">
        <v>3350</v>
      </c>
      <c r="D892" t="s">
        <v>2279</v>
      </c>
    </row>
    <row r="893" spans="1:4">
      <c r="A893" t="s">
        <v>3351</v>
      </c>
      <c r="B893" t="s">
        <v>3368</v>
      </c>
      <c r="C893" t="s">
        <v>3350</v>
      </c>
      <c r="D893" t="s">
        <v>2281</v>
      </c>
    </row>
    <row r="894" spans="1:4">
      <c r="A894" t="s">
        <v>3351</v>
      </c>
      <c r="B894" t="s">
        <v>3369</v>
      </c>
      <c r="C894" t="s">
        <v>3350</v>
      </c>
      <c r="D894" t="s">
        <v>2283</v>
      </c>
    </row>
    <row r="895" spans="1:4">
      <c r="A895" t="s">
        <v>3351</v>
      </c>
      <c r="B895" t="s">
        <v>2828</v>
      </c>
      <c r="C895" t="s">
        <v>3350</v>
      </c>
      <c r="D895" t="s">
        <v>2683</v>
      </c>
    </row>
    <row r="896" spans="1:4">
      <c r="A896" t="s">
        <v>3351</v>
      </c>
      <c r="B896" t="s">
        <v>3370</v>
      </c>
      <c r="C896" t="s">
        <v>3350</v>
      </c>
      <c r="D896" t="s">
        <v>2797</v>
      </c>
    </row>
    <row r="897" spans="1:4">
      <c r="A897" t="s">
        <v>3351</v>
      </c>
      <c r="B897" t="s">
        <v>3141</v>
      </c>
      <c r="C897" t="s">
        <v>3350</v>
      </c>
      <c r="D897" t="s">
        <v>3103</v>
      </c>
    </row>
    <row r="898" spans="1:4">
      <c r="A898" t="s">
        <v>3351</v>
      </c>
      <c r="B898" t="s">
        <v>3371</v>
      </c>
      <c r="C898" t="s">
        <v>3350</v>
      </c>
      <c r="D898" t="s">
        <v>2685</v>
      </c>
    </row>
    <row r="899" spans="1:4">
      <c r="A899" t="s">
        <v>3351</v>
      </c>
      <c r="B899" t="s">
        <v>3372</v>
      </c>
      <c r="C899" t="s">
        <v>3350</v>
      </c>
      <c r="D899" t="s">
        <v>2687</v>
      </c>
    </row>
    <row r="900" spans="1:4">
      <c r="A900" t="s">
        <v>3351</v>
      </c>
      <c r="B900" t="s">
        <v>3373</v>
      </c>
      <c r="C900" t="s">
        <v>3350</v>
      </c>
      <c r="D900" t="s">
        <v>2687</v>
      </c>
    </row>
    <row r="901" spans="1:4">
      <c r="A901" t="s">
        <v>3351</v>
      </c>
      <c r="B901" t="s">
        <v>3374</v>
      </c>
      <c r="C901" t="s">
        <v>3350</v>
      </c>
      <c r="D901" t="s">
        <v>2689</v>
      </c>
    </row>
    <row r="902" spans="1:4">
      <c r="A902" t="s">
        <v>3351</v>
      </c>
      <c r="B902" t="s">
        <v>3375</v>
      </c>
      <c r="C902" t="s">
        <v>3350</v>
      </c>
      <c r="D902" t="s">
        <v>2691</v>
      </c>
    </row>
    <row r="903" spans="1:4">
      <c r="A903" t="s">
        <v>3351</v>
      </c>
      <c r="B903" t="s">
        <v>3376</v>
      </c>
      <c r="C903" t="s">
        <v>3350</v>
      </c>
      <c r="D903" t="s">
        <v>2303</v>
      </c>
    </row>
    <row r="904" spans="1:4">
      <c r="A904" t="s">
        <v>3351</v>
      </c>
      <c r="B904" t="s">
        <v>3377</v>
      </c>
      <c r="C904" t="s">
        <v>3350</v>
      </c>
      <c r="D904" t="s">
        <v>2305</v>
      </c>
    </row>
    <row r="905" spans="1:4">
      <c r="A905" t="s">
        <v>3351</v>
      </c>
      <c r="B905" t="s">
        <v>3378</v>
      </c>
      <c r="C905" t="s">
        <v>3350</v>
      </c>
      <c r="D905" t="s">
        <v>2307</v>
      </c>
    </row>
    <row r="906" spans="1:4">
      <c r="A906" t="s">
        <v>3351</v>
      </c>
      <c r="B906" t="s">
        <v>3379</v>
      </c>
      <c r="C906" t="s">
        <v>3350</v>
      </c>
      <c r="D906" t="s">
        <v>2310</v>
      </c>
    </row>
    <row r="907" spans="1:4">
      <c r="A907" t="s">
        <v>3351</v>
      </c>
      <c r="B907" t="s">
        <v>3380</v>
      </c>
      <c r="C907" t="s">
        <v>3350</v>
      </c>
      <c r="D907" t="s">
        <v>2312</v>
      </c>
    </row>
    <row r="908" spans="1:4">
      <c r="A908" t="s">
        <v>3351</v>
      </c>
      <c r="B908" t="s">
        <v>3381</v>
      </c>
      <c r="C908" t="s">
        <v>3350</v>
      </c>
      <c r="D908" t="s">
        <v>2318</v>
      </c>
    </row>
    <row r="909" spans="1:4">
      <c r="A909" t="s">
        <v>3351</v>
      </c>
      <c r="B909" t="s">
        <v>3382</v>
      </c>
      <c r="C909" t="s">
        <v>3350</v>
      </c>
      <c r="D909" t="s">
        <v>2320</v>
      </c>
    </row>
    <row r="910" spans="1:4">
      <c r="A910" t="s">
        <v>3351</v>
      </c>
      <c r="B910" t="s">
        <v>3383</v>
      </c>
      <c r="C910" t="s">
        <v>3350</v>
      </c>
      <c r="D910" t="s">
        <v>2322</v>
      </c>
    </row>
    <row r="911" spans="1:4">
      <c r="A911" t="s">
        <v>3351</v>
      </c>
      <c r="B911" t="s">
        <v>3384</v>
      </c>
      <c r="C911" t="s">
        <v>3350</v>
      </c>
      <c r="D911" t="s">
        <v>2324</v>
      </c>
    </row>
    <row r="912" spans="1:4">
      <c r="A912" t="s">
        <v>3351</v>
      </c>
      <c r="B912" t="s">
        <v>3385</v>
      </c>
      <c r="C912" t="s">
        <v>3350</v>
      </c>
      <c r="D912" t="s">
        <v>2326</v>
      </c>
    </row>
    <row r="913" spans="1:4">
      <c r="A913" t="s">
        <v>3351</v>
      </c>
      <c r="B913" t="s">
        <v>3386</v>
      </c>
      <c r="C913" t="s">
        <v>3350</v>
      </c>
      <c r="D913" t="s">
        <v>2328</v>
      </c>
    </row>
    <row r="914" spans="1:4">
      <c r="A914" t="s">
        <v>3351</v>
      </c>
      <c r="B914" t="s">
        <v>3387</v>
      </c>
      <c r="C914" t="s">
        <v>3350</v>
      </c>
      <c r="D914" t="s">
        <v>2330</v>
      </c>
    </row>
    <row r="915" spans="1:4">
      <c r="A915" t="s">
        <v>3351</v>
      </c>
      <c r="B915" t="s">
        <v>3388</v>
      </c>
      <c r="C915" t="s">
        <v>3350</v>
      </c>
      <c r="D915" t="s">
        <v>2712</v>
      </c>
    </row>
    <row r="916" spans="1:4">
      <c r="A916" t="s">
        <v>3351</v>
      </c>
      <c r="B916" t="s">
        <v>3389</v>
      </c>
      <c r="C916" t="s">
        <v>3350</v>
      </c>
      <c r="D916" t="s">
        <v>2714</v>
      </c>
    </row>
    <row r="917" spans="1:4">
      <c r="A917" t="s">
        <v>3351</v>
      </c>
      <c r="B917" t="s">
        <v>3390</v>
      </c>
      <c r="C917" t="s">
        <v>3350</v>
      </c>
      <c r="D917" t="s">
        <v>2716</v>
      </c>
    </row>
    <row r="918" spans="1:4">
      <c r="A918" t="s">
        <v>3351</v>
      </c>
      <c r="B918" t="s">
        <v>3391</v>
      </c>
      <c r="C918" t="s">
        <v>3350</v>
      </c>
      <c r="D918" t="s">
        <v>2718</v>
      </c>
    </row>
    <row r="919" spans="1:4">
      <c r="A919" t="s">
        <v>3351</v>
      </c>
      <c r="B919" t="s">
        <v>3392</v>
      </c>
      <c r="C919" t="s">
        <v>3350</v>
      </c>
      <c r="D919" t="s">
        <v>2360</v>
      </c>
    </row>
    <row r="920" spans="1:4">
      <c r="A920" t="s">
        <v>3351</v>
      </c>
      <c r="B920" t="s">
        <v>3393</v>
      </c>
      <c r="C920" t="s">
        <v>3350</v>
      </c>
      <c r="D920" t="s">
        <v>2378</v>
      </c>
    </row>
    <row r="921" spans="1:4">
      <c r="A921" t="s">
        <v>3351</v>
      </c>
      <c r="B921" t="s">
        <v>3141</v>
      </c>
      <c r="C921" t="s">
        <v>3350</v>
      </c>
      <c r="D921" t="s">
        <v>2380</v>
      </c>
    </row>
    <row r="922" spans="1:4">
      <c r="A922" t="s">
        <v>3351</v>
      </c>
      <c r="B922" t="s">
        <v>3394</v>
      </c>
      <c r="C922" t="s">
        <v>3350</v>
      </c>
      <c r="D922" t="s">
        <v>2382</v>
      </c>
    </row>
    <row r="923" spans="1:4">
      <c r="A923" t="s">
        <v>3351</v>
      </c>
      <c r="B923" t="s">
        <v>3395</v>
      </c>
      <c r="C923" t="s">
        <v>3350</v>
      </c>
      <c r="D923" t="s">
        <v>2384</v>
      </c>
    </row>
    <row r="924" spans="1:4">
      <c r="A924" t="s">
        <v>3351</v>
      </c>
      <c r="B924" t="s">
        <v>3396</v>
      </c>
      <c r="C924" t="s">
        <v>3350</v>
      </c>
      <c r="D924" t="s">
        <v>2386</v>
      </c>
    </row>
    <row r="925" spans="1:4">
      <c r="A925" t="s">
        <v>3351</v>
      </c>
      <c r="B925" t="s">
        <v>3397</v>
      </c>
      <c r="C925" t="s">
        <v>3350</v>
      </c>
      <c r="D925" t="s">
        <v>2746</v>
      </c>
    </row>
    <row r="926" spans="1:4">
      <c r="A926" t="s">
        <v>3351</v>
      </c>
      <c r="B926" t="s">
        <v>3398</v>
      </c>
      <c r="C926" t="s">
        <v>3350</v>
      </c>
      <c r="D926" t="s">
        <v>2388</v>
      </c>
    </row>
    <row r="927" spans="1:4">
      <c r="A927" t="s">
        <v>3351</v>
      </c>
      <c r="B927" t="s">
        <v>3399</v>
      </c>
      <c r="C927" t="s">
        <v>3350</v>
      </c>
      <c r="D927" t="s">
        <v>2390</v>
      </c>
    </row>
    <row r="928" spans="1:4">
      <c r="A928" t="s">
        <v>3348</v>
      </c>
      <c r="B928" t="s">
        <v>3400</v>
      </c>
      <c r="C928" t="s">
        <v>3350</v>
      </c>
      <c r="D928" t="s">
        <v>2392</v>
      </c>
    </row>
    <row r="929" spans="1:4">
      <c r="A929" t="s">
        <v>3351</v>
      </c>
      <c r="B929" t="s">
        <v>3107</v>
      </c>
      <c r="C929" t="s">
        <v>3350</v>
      </c>
      <c r="D929" t="s">
        <v>2749</v>
      </c>
    </row>
    <row r="930" spans="1:4">
      <c r="A930" t="s">
        <v>3351</v>
      </c>
      <c r="B930" t="s">
        <v>3401</v>
      </c>
      <c r="C930" t="s">
        <v>3350</v>
      </c>
      <c r="D930" t="s">
        <v>2751</v>
      </c>
    </row>
    <row r="931" spans="1:4">
      <c r="A931" t="s">
        <v>3351</v>
      </c>
      <c r="B931" t="s">
        <v>3402</v>
      </c>
      <c r="C931" t="s">
        <v>3350</v>
      </c>
      <c r="D931" t="s">
        <v>2753</v>
      </c>
    </row>
    <row r="932" spans="1:4">
      <c r="A932" t="s">
        <v>3351</v>
      </c>
      <c r="B932" t="s">
        <v>3403</v>
      </c>
      <c r="C932" t="s">
        <v>3350</v>
      </c>
      <c r="D932" t="s">
        <v>2755</v>
      </c>
    </row>
    <row r="933" spans="1:4">
      <c r="A933" t="s">
        <v>3351</v>
      </c>
      <c r="B933" t="s">
        <v>3404</v>
      </c>
      <c r="C933" t="s">
        <v>3350</v>
      </c>
      <c r="D933" t="s">
        <v>2757</v>
      </c>
    </row>
    <row r="934" spans="1:4">
      <c r="A934" t="s">
        <v>3351</v>
      </c>
      <c r="B934" t="s">
        <v>3405</v>
      </c>
      <c r="C934" t="s">
        <v>3350</v>
      </c>
      <c r="D934" t="s">
        <v>2759</v>
      </c>
    </row>
    <row r="935" spans="1:4">
      <c r="A935" t="s">
        <v>3351</v>
      </c>
      <c r="B935" t="s">
        <v>3272</v>
      </c>
      <c r="C935" t="s">
        <v>3350</v>
      </c>
      <c r="D935" t="s">
        <v>2761</v>
      </c>
    </row>
    <row r="936" spans="1:4">
      <c r="A936" t="s">
        <v>3351</v>
      </c>
      <c r="B936" t="s">
        <v>3137</v>
      </c>
      <c r="C936" t="s">
        <v>3350</v>
      </c>
      <c r="D936" t="s">
        <v>2763</v>
      </c>
    </row>
    <row r="937" spans="1:4">
      <c r="A937" t="s">
        <v>3348</v>
      </c>
      <c r="B937" t="s">
        <v>3406</v>
      </c>
      <c r="C937" t="s">
        <v>3350</v>
      </c>
      <c r="D937" t="s">
        <v>2765</v>
      </c>
    </row>
    <row r="938" spans="1:4">
      <c r="A938" t="s">
        <v>3348</v>
      </c>
      <c r="B938" t="s">
        <v>3407</v>
      </c>
      <c r="C938" t="s">
        <v>3350</v>
      </c>
      <c r="D938" t="s">
        <v>2430</v>
      </c>
    </row>
    <row r="939" spans="1:4">
      <c r="A939" t="s">
        <v>3351</v>
      </c>
      <c r="B939" t="s">
        <v>3408</v>
      </c>
      <c r="C939" t="s">
        <v>3350</v>
      </c>
      <c r="D939" t="s">
        <v>2430</v>
      </c>
    </row>
    <row r="940" spans="1:4">
      <c r="A940" t="s">
        <v>3351</v>
      </c>
      <c r="B940" t="s">
        <v>3141</v>
      </c>
      <c r="C940" t="s">
        <v>3350</v>
      </c>
      <c r="D940" t="s">
        <v>2432</v>
      </c>
    </row>
    <row r="941" spans="1:4">
      <c r="A941" t="s">
        <v>3351</v>
      </c>
      <c r="B941" t="s">
        <v>3288</v>
      </c>
      <c r="C941" t="s">
        <v>3350</v>
      </c>
      <c r="D941" t="s">
        <v>2434</v>
      </c>
    </row>
    <row r="942" spans="1:4">
      <c r="A942" t="s">
        <v>3351</v>
      </c>
      <c r="B942" t="s">
        <v>3409</v>
      </c>
      <c r="C942" t="s">
        <v>3350</v>
      </c>
      <c r="D942" t="s">
        <v>2436</v>
      </c>
    </row>
    <row r="943" spans="1:4">
      <c r="A943" t="s">
        <v>3351</v>
      </c>
      <c r="B943" t="s">
        <v>3410</v>
      </c>
      <c r="C943" t="s">
        <v>3350</v>
      </c>
      <c r="D943" t="s">
        <v>2454</v>
      </c>
    </row>
    <row r="944" spans="1:4">
      <c r="A944" t="s">
        <v>3351</v>
      </c>
      <c r="B944" t="s">
        <v>3411</v>
      </c>
      <c r="C944" t="s">
        <v>3350</v>
      </c>
      <c r="D944" t="s">
        <v>2456</v>
      </c>
    </row>
    <row r="945" spans="1:4">
      <c r="A945" t="s">
        <v>3351</v>
      </c>
      <c r="B945" t="s">
        <v>3412</v>
      </c>
      <c r="C945" t="s">
        <v>3350</v>
      </c>
      <c r="D945" t="s">
        <v>2458</v>
      </c>
    </row>
    <row r="946" spans="1:4">
      <c r="A946" t="s">
        <v>3348</v>
      </c>
      <c r="B946" t="s">
        <v>3413</v>
      </c>
      <c r="C946" t="s">
        <v>3350</v>
      </c>
      <c r="D946" t="s">
        <v>2460</v>
      </c>
    </row>
    <row r="947" spans="1:4">
      <c r="A947" t="s">
        <v>3351</v>
      </c>
      <c r="B947" t="s">
        <v>3414</v>
      </c>
      <c r="C947" t="s">
        <v>3350</v>
      </c>
      <c r="D947" t="s">
        <v>2460</v>
      </c>
    </row>
    <row r="948" spans="1:4">
      <c r="A948" t="s">
        <v>3351</v>
      </c>
      <c r="B948" t="s">
        <v>3415</v>
      </c>
      <c r="C948" t="s">
        <v>3350</v>
      </c>
      <c r="D948" t="s">
        <v>2831</v>
      </c>
    </row>
    <row r="949" spans="1:4">
      <c r="A949" t="s">
        <v>3351</v>
      </c>
      <c r="B949" t="s">
        <v>3416</v>
      </c>
      <c r="C949" t="s">
        <v>3350</v>
      </c>
      <c r="D949" t="s">
        <v>2845</v>
      </c>
    </row>
    <row r="950" spans="1:4">
      <c r="A950" t="s">
        <v>3351</v>
      </c>
      <c r="B950" t="s">
        <v>3417</v>
      </c>
      <c r="C950" t="s">
        <v>3350</v>
      </c>
      <c r="D950" t="s">
        <v>2907</v>
      </c>
    </row>
    <row r="951" spans="1:4">
      <c r="A951" t="s">
        <v>3351</v>
      </c>
      <c r="B951" t="s">
        <v>3418</v>
      </c>
      <c r="C951" t="s">
        <v>3350</v>
      </c>
      <c r="D951" t="s">
        <v>2907</v>
      </c>
    </row>
    <row r="952" spans="1:4">
      <c r="A952" t="s">
        <v>3351</v>
      </c>
      <c r="B952" t="s">
        <v>3270</v>
      </c>
      <c r="C952" t="s">
        <v>3350</v>
      </c>
      <c r="D952" t="s">
        <v>2846</v>
      </c>
    </row>
    <row r="953" spans="1:4">
      <c r="A953" t="s">
        <v>3351</v>
      </c>
      <c r="B953" t="s">
        <v>3419</v>
      </c>
      <c r="C953" t="s">
        <v>3350</v>
      </c>
      <c r="D953" t="s">
        <v>2848</v>
      </c>
    </row>
    <row r="954" spans="1:4">
      <c r="A954" t="s">
        <v>3351</v>
      </c>
      <c r="B954" t="s">
        <v>3420</v>
      </c>
      <c r="C954" t="s">
        <v>3350</v>
      </c>
      <c r="D954" t="s">
        <v>2910</v>
      </c>
    </row>
    <row r="955" spans="1:4">
      <c r="A955" t="s">
        <v>3421</v>
      </c>
      <c r="B955" t="s">
        <v>3422</v>
      </c>
      <c r="C955" t="s">
        <v>180</v>
      </c>
      <c r="D955" t="s">
        <v>2180</v>
      </c>
    </row>
    <row r="956" spans="1:4">
      <c r="A956" t="s">
        <v>3421</v>
      </c>
      <c r="B956" t="s">
        <v>3423</v>
      </c>
      <c r="C956" t="s">
        <v>180</v>
      </c>
      <c r="D956" t="s">
        <v>2183</v>
      </c>
    </row>
    <row r="957" spans="1:4">
      <c r="A957" t="s">
        <v>3424</v>
      </c>
      <c r="B957" t="s">
        <v>3425</v>
      </c>
      <c r="C957" t="s">
        <v>180</v>
      </c>
      <c r="D957" t="s">
        <v>2185</v>
      </c>
    </row>
    <row r="958" spans="1:4">
      <c r="A958" t="s">
        <v>3424</v>
      </c>
      <c r="B958" t="s">
        <v>3426</v>
      </c>
      <c r="C958" t="s">
        <v>180</v>
      </c>
      <c r="D958" t="s">
        <v>2187</v>
      </c>
    </row>
    <row r="959" spans="1:4">
      <c r="A959" t="s">
        <v>3424</v>
      </c>
      <c r="B959" t="s">
        <v>3427</v>
      </c>
      <c r="C959" t="s">
        <v>180</v>
      </c>
      <c r="D959" t="s">
        <v>2189</v>
      </c>
    </row>
    <row r="960" spans="1:4">
      <c r="A960" t="s">
        <v>3424</v>
      </c>
      <c r="B960" t="s">
        <v>3428</v>
      </c>
      <c r="C960" t="s">
        <v>180</v>
      </c>
      <c r="D960" t="s">
        <v>2191</v>
      </c>
    </row>
    <row r="961" spans="1:4">
      <c r="A961" t="s">
        <v>3424</v>
      </c>
      <c r="B961" t="s">
        <v>3429</v>
      </c>
      <c r="C961" t="s">
        <v>180</v>
      </c>
      <c r="D961" t="s">
        <v>2193</v>
      </c>
    </row>
    <row r="962" spans="1:4">
      <c r="A962" t="s">
        <v>3424</v>
      </c>
      <c r="B962" t="s">
        <v>3430</v>
      </c>
      <c r="C962" t="s">
        <v>180</v>
      </c>
      <c r="D962" t="s">
        <v>2195</v>
      </c>
    </row>
    <row r="963" spans="1:4">
      <c r="A963" t="s">
        <v>3424</v>
      </c>
      <c r="B963" t="s">
        <v>3431</v>
      </c>
      <c r="C963" t="s">
        <v>180</v>
      </c>
      <c r="D963" t="s">
        <v>2197</v>
      </c>
    </row>
    <row r="964" spans="1:4">
      <c r="A964" t="s">
        <v>3424</v>
      </c>
      <c r="B964" t="s">
        <v>3432</v>
      </c>
      <c r="C964" t="s">
        <v>180</v>
      </c>
      <c r="D964" t="s">
        <v>2199</v>
      </c>
    </row>
    <row r="965" spans="1:4">
      <c r="A965" t="s">
        <v>3424</v>
      </c>
      <c r="B965" t="s">
        <v>3433</v>
      </c>
      <c r="C965" t="s">
        <v>180</v>
      </c>
      <c r="D965" t="s">
        <v>2201</v>
      </c>
    </row>
    <row r="966" spans="1:4">
      <c r="A966" t="s">
        <v>3421</v>
      </c>
      <c r="B966" t="s">
        <v>3434</v>
      </c>
      <c r="C966" t="s">
        <v>180</v>
      </c>
      <c r="D966" t="s">
        <v>2203</v>
      </c>
    </row>
    <row r="967" spans="1:4">
      <c r="A967" t="s">
        <v>3424</v>
      </c>
      <c r="B967" t="s">
        <v>3435</v>
      </c>
      <c r="C967" t="s">
        <v>180</v>
      </c>
      <c r="D967" t="s">
        <v>2666</v>
      </c>
    </row>
    <row r="968" spans="1:4">
      <c r="A968" t="s">
        <v>3424</v>
      </c>
      <c r="B968" t="s">
        <v>3436</v>
      </c>
      <c r="C968" t="s">
        <v>180</v>
      </c>
      <c r="D968" t="s">
        <v>2205</v>
      </c>
    </row>
    <row r="969" spans="1:4">
      <c r="A969" t="s">
        <v>3424</v>
      </c>
      <c r="B969" t="s">
        <v>3437</v>
      </c>
      <c r="C969" t="s">
        <v>180</v>
      </c>
      <c r="D969" t="s">
        <v>2207</v>
      </c>
    </row>
    <row r="970" spans="1:4">
      <c r="A970" t="s">
        <v>3424</v>
      </c>
      <c r="B970" t="s">
        <v>3438</v>
      </c>
      <c r="C970" t="s">
        <v>180</v>
      </c>
      <c r="D970" t="s">
        <v>2209</v>
      </c>
    </row>
    <row r="971" spans="1:4">
      <c r="A971" t="s">
        <v>3424</v>
      </c>
      <c r="B971" t="s">
        <v>3439</v>
      </c>
      <c r="C971" t="s">
        <v>180</v>
      </c>
      <c r="D971" t="s">
        <v>2211</v>
      </c>
    </row>
    <row r="972" spans="1:4">
      <c r="A972" t="s">
        <v>3424</v>
      </c>
      <c r="B972" t="s">
        <v>3440</v>
      </c>
      <c r="C972" t="s">
        <v>180</v>
      </c>
      <c r="D972" t="s">
        <v>2213</v>
      </c>
    </row>
    <row r="973" spans="1:4">
      <c r="A973" t="s">
        <v>3424</v>
      </c>
      <c r="B973" t="s">
        <v>3441</v>
      </c>
      <c r="C973" t="s">
        <v>180</v>
      </c>
      <c r="D973" t="s">
        <v>2215</v>
      </c>
    </row>
    <row r="974" spans="1:4">
      <c r="A974" t="s">
        <v>3424</v>
      </c>
      <c r="B974" t="s">
        <v>3442</v>
      </c>
      <c r="C974" t="s">
        <v>180</v>
      </c>
      <c r="D974" t="s">
        <v>2217</v>
      </c>
    </row>
    <row r="975" spans="1:4">
      <c r="A975" t="s">
        <v>3424</v>
      </c>
      <c r="B975" t="s">
        <v>3443</v>
      </c>
      <c r="C975" t="s">
        <v>180</v>
      </c>
      <c r="D975" t="s">
        <v>2219</v>
      </c>
    </row>
    <row r="976" spans="1:4">
      <c r="A976" t="s">
        <v>3424</v>
      </c>
      <c r="B976" t="s">
        <v>3444</v>
      </c>
      <c r="C976" t="s">
        <v>180</v>
      </c>
      <c r="D976" t="s">
        <v>2221</v>
      </c>
    </row>
    <row r="977" spans="1:4">
      <c r="A977" t="s">
        <v>3424</v>
      </c>
      <c r="B977" t="s">
        <v>3445</v>
      </c>
      <c r="C977" t="s">
        <v>180</v>
      </c>
      <c r="D977" t="s">
        <v>2223</v>
      </c>
    </row>
    <row r="978" spans="1:4">
      <c r="A978" t="s">
        <v>3424</v>
      </c>
      <c r="B978" t="s">
        <v>3446</v>
      </c>
      <c r="C978" t="s">
        <v>180</v>
      </c>
      <c r="D978" t="s">
        <v>2225</v>
      </c>
    </row>
    <row r="979" spans="1:4">
      <c r="A979" t="s">
        <v>3424</v>
      </c>
      <c r="B979" t="s">
        <v>3447</v>
      </c>
      <c r="C979" t="s">
        <v>180</v>
      </c>
      <c r="D979" t="s">
        <v>2227</v>
      </c>
    </row>
    <row r="980" spans="1:4">
      <c r="A980" t="s">
        <v>3424</v>
      </c>
      <c r="B980" t="s">
        <v>3448</v>
      </c>
      <c r="C980" t="s">
        <v>180</v>
      </c>
      <c r="D980" t="s">
        <v>2229</v>
      </c>
    </row>
    <row r="981" spans="1:4">
      <c r="A981" t="s">
        <v>3424</v>
      </c>
      <c r="B981" t="s">
        <v>3449</v>
      </c>
      <c r="C981" t="s">
        <v>180</v>
      </c>
      <c r="D981" t="s">
        <v>2231</v>
      </c>
    </row>
    <row r="982" spans="1:4">
      <c r="A982" t="s">
        <v>3424</v>
      </c>
      <c r="B982" t="s">
        <v>3450</v>
      </c>
      <c r="C982" t="s">
        <v>180</v>
      </c>
      <c r="D982" t="s">
        <v>2233</v>
      </c>
    </row>
    <row r="983" spans="1:4">
      <c r="A983" t="s">
        <v>3424</v>
      </c>
      <c r="B983" t="s">
        <v>3451</v>
      </c>
      <c r="C983" t="s">
        <v>180</v>
      </c>
      <c r="D983" t="s">
        <v>2235</v>
      </c>
    </row>
    <row r="984" spans="1:4">
      <c r="A984" t="s">
        <v>3424</v>
      </c>
      <c r="B984" t="s">
        <v>3452</v>
      </c>
      <c r="C984" t="s">
        <v>180</v>
      </c>
      <c r="D984" t="s">
        <v>2237</v>
      </c>
    </row>
    <row r="985" spans="1:4">
      <c r="A985" t="s">
        <v>3424</v>
      </c>
      <c r="B985" t="s">
        <v>3453</v>
      </c>
      <c r="C985" t="s">
        <v>180</v>
      </c>
      <c r="D985" t="s">
        <v>2239</v>
      </c>
    </row>
    <row r="986" spans="1:4">
      <c r="A986" t="s">
        <v>3424</v>
      </c>
      <c r="B986" t="s">
        <v>3454</v>
      </c>
      <c r="C986" t="s">
        <v>180</v>
      </c>
      <c r="D986" t="s">
        <v>2241</v>
      </c>
    </row>
    <row r="987" spans="1:4">
      <c r="A987" t="s">
        <v>3424</v>
      </c>
      <c r="B987" t="s">
        <v>3455</v>
      </c>
      <c r="C987" t="s">
        <v>180</v>
      </c>
      <c r="D987" t="s">
        <v>2243</v>
      </c>
    </row>
    <row r="988" spans="1:4">
      <c r="A988" t="s">
        <v>3424</v>
      </c>
      <c r="B988" t="s">
        <v>3456</v>
      </c>
      <c r="C988" t="s">
        <v>180</v>
      </c>
      <c r="D988" t="s">
        <v>2245</v>
      </c>
    </row>
    <row r="989" spans="1:4">
      <c r="A989" t="s">
        <v>3424</v>
      </c>
      <c r="B989" t="s">
        <v>3457</v>
      </c>
      <c r="C989" t="s">
        <v>180</v>
      </c>
      <c r="D989" t="s">
        <v>2247</v>
      </c>
    </row>
    <row r="990" spans="1:4">
      <c r="A990" t="s">
        <v>3424</v>
      </c>
      <c r="B990" t="s">
        <v>3458</v>
      </c>
      <c r="C990" t="s">
        <v>180</v>
      </c>
      <c r="D990" t="s">
        <v>2249</v>
      </c>
    </row>
    <row r="991" spans="1:4">
      <c r="A991" t="s">
        <v>3424</v>
      </c>
      <c r="B991" t="s">
        <v>3459</v>
      </c>
      <c r="C991" t="s">
        <v>180</v>
      </c>
      <c r="D991" t="s">
        <v>2251</v>
      </c>
    </row>
    <row r="992" spans="1:4">
      <c r="A992" t="s">
        <v>3424</v>
      </c>
      <c r="B992" t="s">
        <v>3460</v>
      </c>
      <c r="C992" t="s">
        <v>180</v>
      </c>
      <c r="D992" t="s">
        <v>2253</v>
      </c>
    </row>
    <row r="993" spans="1:4">
      <c r="A993" t="s">
        <v>3424</v>
      </c>
      <c r="B993" t="s">
        <v>3461</v>
      </c>
      <c r="C993" t="s">
        <v>180</v>
      </c>
      <c r="D993" t="s">
        <v>2255</v>
      </c>
    </row>
    <row r="994" spans="1:4">
      <c r="A994" t="s">
        <v>3424</v>
      </c>
      <c r="B994" t="s">
        <v>3462</v>
      </c>
      <c r="C994" t="s">
        <v>180</v>
      </c>
      <c r="D994" t="s">
        <v>2257</v>
      </c>
    </row>
    <row r="995" spans="1:4">
      <c r="A995" t="s">
        <v>3424</v>
      </c>
      <c r="B995" t="s">
        <v>3463</v>
      </c>
      <c r="C995" t="s">
        <v>180</v>
      </c>
      <c r="D995" t="s">
        <v>2259</v>
      </c>
    </row>
    <row r="996" spans="1:4">
      <c r="A996" t="s">
        <v>3424</v>
      </c>
      <c r="B996" t="s">
        <v>3464</v>
      </c>
      <c r="C996" t="s">
        <v>180</v>
      </c>
      <c r="D996" t="s">
        <v>2261</v>
      </c>
    </row>
    <row r="997" spans="1:4">
      <c r="A997" t="s">
        <v>3424</v>
      </c>
      <c r="B997" t="s">
        <v>3465</v>
      </c>
      <c r="C997" t="s">
        <v>180</v>
      </c>
      <c r="D997" t="s">
        <v>2263</v>
      </c>
    </row>
    <row r="998" spans="1:4">
      <c r="A998" t="s">
        <v>3424</v>
      </c>
      <c r="B998" t="s">
        <v>3466</v>
      </c>
      <c r="C998" t="s">
        <v>180</v>
      </c>
      <c r="D998" t="s">
        <v>3211</v>
      </c>
    </row>
    <row r="999" spans="1:4">
      <c r="A999" t="s">
        <v>3424</v>
      </c>
      <c r="B999" t="s">
        <v>3467</v>
      </c>
      <c r="C999" t="s">
        <v>180</v>
      </c>
      <c r="D999" t="s">
        <v>2265</v>
      </c>
    </row>
    <row r="1000" spans="1:4">
      <c r="A1000" t="s">
        <v>3424</v>
      </c>
      <c r="B1000" t="s">
        <v>3468</v>
      </c>
      <c r="C1000" t="s">
        <v>180</v>
      </c>
      <c r="D1000" t="s">
        <v>2267</v>
      </c>
    </row>
    <row r="1001" spans="1:4">
      <c r="A1001" t="s">
        <v>3424</v>
      </c>
      <c r="B1001" t="s">
        <v>3469</v>
      </c>
      <c r="C1001" t="s">
        <v>180</v>
      </c>
      <c r="D1001" t="s">
        <v>2269</v>
      </c>
    </row>
    <row r="1002" spans="1:4">
      <c r="A1002" t="s">
        <v>3424</v>
      </c>
      <c r="B1002" t="s">
        <v>3470</v>
      </c>
      <c r="C1002" t="s">
        <v>180</v>
      </c>
      <c r="D1002" t="s">
        <v>2271</v>
      </c>
    </row>
    <row r="1003" spans="1:4">
      <c r="A1003" t="s">
        <v>3424</v>
      </c>
      <c r="B1003" t="s">
        <v>3471</v>
      </c>
      <c r="C1003" t="s">
        <v>180</v>
      </c>
      <c r="D1003" t="s">
        <v>3472</v>
      </c>
    </row>
    <row r="1004" spans="1:4">
      <c r="A1004" t="s">
        <v>3424</v>
      </c>
      <c r="B1004" t="s">
        <v>3473</v>
      </c>
      <c r="C1004" t="s">
        <v>180</v>
      </c>
      <c r="D1004" t="s">
        <v>3474</v>
      </c>
    </row>
    <row r="1005" spans="1:4">
      <c r="A1005" t="s">
        <v>3424</v>
      </c>
      <c r="B1005" t="s">
        <v>3475</v>
      </c>
      <c r="C1005" t="s">
        <v>180</v>
      </c>
      <c r="D1005" t="s">
        <v>3476</v>
      </c>
    </row>
    <row r="1006" spans="1:4">
      <c r="A1006" t="s">
        <v>3424</v>
      </c>
      <c r="B1006" t="s">
        <v>3477</v>
      </c>
      <c r="C1006" t="s">
        <v>180</v>
      </c>
      <c r="D1006" t="s">
        <v>3478</v>
      </c>
    </row>
    <row r="1007" spans="1:4">
      <c r="A1007" t="s">
        <v>3421</v>
      </c>
      <c r="B1007" t="s">
        <v>3479</v>
      </c>
      <c r="C1007" t="s">
        <v>180</v>
      </c>
      <c r="D1007" t="s">
        <v>3480</v>
      </c>
    </row>
    <row r="1008" spans="1:4">
      <c r="A1008" t="s">
        <v>3421</v>
      </c>
      <c r="B1008" t="s">
        <v>3481</v>
      </c>
      <c r="C1008" t="s">
        <v>180</v>
      </c>
      <c r="D1008" t="s">
        <v>3482</v>
      </c>
    </row>
    <row r="1009" spans="1:4">
      <c r="A1009" t="s">
        <v>3424</v>
      </c>
      <c r="B1009" t="s">
        <v>3483</v>
      </c>
      <c r="C1009" t="s">
        <v>180</v>
      </c>
      <c r="D1009" t="s">
        <v>3484</v>
      </c>
    </row>
    <row r="1010" spans="1:4">
      <c r="A1010" t="s">
        <v>3424</v>
      </c>
      <c r="B1010" t="s">
        <v>3485</v>
      </c>
      <c r="C1010" t="s">
        <v>180</v>
      </c>
      <c r="D1010" t="s">
        <v>3486</v>
      </c>
    </row>
    <row r="1011" spans="1:4">
      <c r="A1011" t="s">
        <v>3421</v>
      </c>
      <c r="B1011" t="s">
        <v>3487</v>
      </c>
      <c r="C1011" t="s">
        <v>180</v>
      </c>
      <c r="D1011" t="s">
        <v>3488</v>
      </c>
    </row>
    <row r="1012" spans="1:4">
      <c r="A1012" t="s">
        <v>3421</v>
      </c>
      <c r="B1012" t="s">
        <v>3489</v>
      </c>
      <c r="C1012" t="s">
        <v>180</v>
      </c>
      <c r="D1012" t="s">
        <v>3490</v>
      </c>
    </row>
    <row r="1013" spans="1:4">
      <c r="A1013" t="s">
        <v>3424</v>
      </c>
      <c r="B1013" t="s">
        <v>3491</v>
      </c>
      <c r="C1013" t="s">
        <v>180</v>
      </c>
      <c r="D1013" t="s">
        <v>2273</v>
      </c>
    </row>
    <row r="1014" spans="1:4">
      <c r="A1014" t="s">
        <v>3424</v>
      </c>
      <c r="B1014" t="s">
        <v>3492</v>
      </c>
      <c r="C1014" t="s">
        <v>180</v>
      </c>
      <c r="D1014" t="s">
        <v>2279</v>
      </c>
    </row>
    <row r="1015" spans="1:4">
      <c r="A1015" t="s">
        <v>3424</v>
      </c>
      <c r="B1015" t="s">
        <v>3493</v>
      </c>
      <c r="C1015" t="s">
        <v>180</v>
      </c>
      <c r="D1015" t="s">
        <v>2687</v>
      </c>
    </row>
    <row r="1016" spans="1:4">
      <c r="A1016" t="s">
        <v>3424</v>
      </c>
      <c r="B1016" t="s">
        <v>3494</v>
      </c>
      <c r="C1016" t="s">
        <v>180</v>
      </c>
      <c r="D1016" t="s">
        <v>2691</v>
      </c>
    </row>
    <row r="1017" spans="1:4">
      <c r="A1017" t="s">
        <v>3424</v>
      </c>
      <c r="B1017" t="s">
        <v>3495</v>
      </c>
      <c r="C1017" t="s">
        <v>180</v>
      </c>
      <c r="D1017" t="s">
        <v>2695</v>
      </c>
    </row>
    <row r="1018" spans="1:4">
      <c r="A1018" t="s">
        <v>3424</v>
      </c>
      <c r="B1018" t="s">
        <v>3496</v>
      </c>
      <c r="C1018" t="s">
        <v>180</v>
      </c>
      <c r="D1018" t="s">
        <v>2697</v>
      </c>
    </row>
    <row r="1019" spans="1:4">
      <c r="A1019" t="s">
        <v>3424</v>
      </c>
      <c r="B1019" t="s">
        <v>3497</v>
      </c>
      <c r="C1019" t="s">
        <v>180</v>
      </c>
      <c r="D1019" t="s">
        <v>2699</v>
      </c>
    </row>
    <row r="1020" spans="1:4">
      <c r="A1020" t="s">
        <v>3424</v>
      </c>
      <c r="B1020" t="s">
        <v>2566</v>
      </c>
      <c r="C1020" t="s">
        <v>180</v>
      </c>
      <c r="D1020" t="s">
        <v>3498</v>
      </c>
    </row>
    <row r="1021" spans="1:4">
      <c r="A1021" t="s">
        <v>3424</v>
      </c>
      <c r="B1021" t="s">
        <v>3499</v>
      </c>
      <c r="C1021" t="s">
        <v>180</v>
      </c>
      <c r="D1021" t="s">
        <v>3500</v>
      </c>
    </row>
    <row r="1022" spans="1:4">
      <c r="A1022" t="s">
        <v>3421</v>
      </c>
      <c r="B1022" t="s">
        <v>3501</v>
      </c>
      <c r="C1022" t="s">
        <v>180</v>
      </c>
      <c r="D1022" t="s">
        <v>2303</v>
      </c>
    </row>
    <row r="1023" spans="1:4">
      <c r="A1023" t="s">
        <v>3424</v>
      </c>
      <c r="B1023" t="s">
        <v>3502</v>
      </c>
      <c r="C1023" t="s">
        <v>180</v>
      </c>
      <c r="D1023" t="s">
        <v>2303</v>
      </c>
    </row>
    <row r="1024" spans="1:4">
      <c r="A1024" t="s">
        <v>3424</v>
      </c>
      <c r="B1024" t="s">
        <v>3503</v>
      </c>
      <c r="C1024" t="s">
        <v>180</v>
      </c>
      <c r="D1024" t="s">
        <v>2305</v>
      </c>
    </row>
    <row r="1025" spans="1:4">
      <c r="A1025" t="s">
        <v>3424</v>
      </c>
      <c r="B1025" t="s">
        <v>3218</v>
      </c>
      <c r="C1025" t="s">
        <v>180</v>
      </c>
      <c r="D1025" t="s">
        <v>2307</v>
      </c>
    </row>
    <row r="1026" spans="1:4">
      <c r="A1026" t="s">
        <v>3424</v>
      </c>
      <c r="B1026" t="s">
        <v>3504</v>
      </c>
      <c r="C1026" t="s">
        <v>180</v>
      </c>
      <c r="D1026" t="s">
        <v>2310</v>
      </c>
    </row>
    <row r="1027" spans="1:4">
      <c r="A1027" t="s">
        <v>3424</v>
      </c>
      <c r="B1027" t="s">
        <v>3152</v>
      </c>
      <c r="C1027" t="s">
        <v>180</v>
      </c>
      <c r="D1027" t="s">
        <v>2312</v>
      </c>
    </row>
    <row r="1028" spans="1:4">
      <c r="A1028" t="s">
        <v>3424</v>
      </c>
      <c r="B1028" t="s">
        <v>3505</v>
      </c>
      <c r="C1028" t="s">
        <v>180</v>
      </c>
      <c r="D1028" t="s">
        <v>2314</v>
      </c>
    </row>
    <row r="1029" spans="1:4">
      <c r="A1029" t="s">
        <v>3424</v>
      </c>
      <c r="B1029" t="s">
        <v>3506</v>
      </c>
      <c r="C1029" t="s">
        <v>180</v>
      </c>
      <c r="D1029" t="s">
        <v>2316</v>
      </c>
    </row>
    <row r="1030" spans="1:4">
      <c r="A1030" t="s">
        <v>3424</v>
      </c>
      <c r="B1030" t="s">
        <v>3507</v>
      </c>
      <c r="C1030" t="s">
        <v>180</v>
      </c>
      <c r="D1030" t="s">
        <v>2981</v>
      </c>
    </row>
    <row r="1031" spans="1:4">
      <c r="A1031" t="s">
        <v>3421</v>
      </c>
      <c r="B1031" t="s">
        <v>3508</v>
      </c>
      <c r="C1031" t="s">
        <v>180</v>
      </c>
      <c r="D1031" t="s">
        <v>2983</v>
      </c>
    </row>
    <row r="1032" spans="1:4">
      <c r="A1032" t="s">
        <v>3421</v>
      </c>
      <c r="B1032" t="s">
        <v>3509</v>
      </c>
      <c r="C1032" t="s">
        <v>180</v>
      </c>
      <c r="D1032" t="s">
        <v>2318</v>
      </c>
    </row>
    <row r="1033" spans="1:4">
      <c r="A1033" t="s">
        <v>3424</v>
      </c>
      <c r="B1033" t="s">
        <v>3510</v>
      </c>
      <c r="C1033" t="s">
        <v>180</v>
      </c>
      <c r="D1033" t="s">
        <v>2318</v>
      </c>
    </row>
    <row r="1034" spans="1:4">
      <c r="A1034" t="s">
        <v>3424</v>
      </c>
      <c r="B1034" t="s">
        <v>3511</v>
      </c>
      <c r="C1034" t="s">
        <v>180</v>
      </c>
      <c r="D1034" t="s">
        <v>2320</v>
      </c>
    </row>
    <row r="1035" spans="1:4">
      <c r="A1035" t="s">
        <v>3424</v>
      </c>
      <c r="B1035" t="s">
        <v>3512</v>
      </c>
      <c r="C1035" t="s">
        <v>180</v>
      </c>
      <c r="D1035" t="s">
        <v>2322</v>
      </c>
    </row>
    <row r="1036" spans="1:4">
      <c r="A1036" t="s">
        <v>3424</v>
      </c>
      <c r="B1036" t="s">
        <v>3513</v>
      </c>
      <c r="C1036" t="s">
        <v>180</v>
      </c>
      <c r="D1036" t="s">
        <v>2324</v>
      </c>
    </row>
    <row r="1037" spans="1:4">
      <c r="A1037" t="s">
        <v>3424</v>
      </c>
      <c r="B1037" t="s">
        <v>3514</v>
      </c>
      <c r="C1037" t="s">
        <v>180</v>
      </c>
      <c r="D1037" t="s">
        <v>2326</v>
      </c>
    </row>
    <row r="1038" spans="1:4">
      <c r="A1038" t="s">
        <v>3424</v>
      </c>
      <c r="B1038" t="s">
        <v>3515</v>
      </c>
      <c r="C1038" t="s">
        <v>180</v>
      </c>
      <c r="D1038" t="s">
        <v>2328</v>
      </c>
    </row>
    <row r="1039" spans="1:4">
      <c r="A1039" t="s">
        <v>3424</v>
      </c>
      <c r="B1039" t="s">
        <v>2544</v>
      </c>
      <c r="C1039" t="s">
        <v>180</v>
      </c>
      <c r="D1039" t="s">
        <v>2330</v>
      </c>
    </row>
    <row r="1040" spans="1:4">
      <c r="A1040" t="s">
        <v>3424</v>
      </c>
      <c r="B1040" t="s">
        <v>3516</v>
      </c>
      <c r="C1040" t="s">
        <v>180</v>
      </c>
      <c r="D1040" t="s">
        <v>2332</v>
      </c>
    </row>
    <row r="1041" spans="1:4">
      <c r="A1041" t="s">
        <v>3424</v>
      </c>
      <c r="B1041" t="s">
        <v>3517</v>
      </c>
      <c r="C1041" t="s">
        <v>180</v>
      </c>
      <c r="D1041" t="s">
        <v>2334</v>
      </c>
    </row>
    <row r="1042" spans="1:4">
      <c r="A1042" t="s">
        <v>3421</v>
      </c>
      <c r="B1042" t="s">
        <v>2903</v>
      </c>
      <c r="C1042" t="s">
        <v>180</v>
      </c>
      <c r="D1042" t="s">
        <v>2712</v>
      </c>
    </row>
    <row r="1043" spans="1:4">
      <c r="A1043" t="s">
        <v>3424</v>
      </c>
      <c r="B1043" t="s">
        <v>3518</v>
      </c>
      <c r="C1043" t="s">
        <v>180</v>
      </c>
      <c r="D1043" t="s">
        <v>2712</v>
      </c>
    </row>
    <row r="1044" spans="1:4">
      <c r="A1044" t="s">
        <v>3424</v>
      </c>
      <c r="B1044" t="s">
        <v>3519</v>
      </c>
      <c r="C1044" t="s">
        <v>180</v>
      </c>
      <c r="D1044" t="s">
        <v>2714</v>
      </c>
    </row>
    <row r="1045" spans="1:4">
      <c r="A1045" t="s">
        <v>3424</v>
      </c>
      <c r="B1045" t="s">
        <v>3520</v>
      </c>
      <c r="C1045" t="s">
        <v>180</v>
      </c>
      <c r="D1045" t="s">
        <v>2716</v>
      </c>
    </row>
    <row r="1046" spans="1:4">
      <c r="A1046" t="s">
        <v>3424</v>
      </c>
      <c r="B1046" t="s">
        <v>3521</v>
      </c>
      <c r="C1046" t="s">
        <v>180</v>
      </c>
      <c r="D1046" t="s">
        <v>2718</v>
      </c>
    </row>
    <row r="1047" spans="1:4">
      <c r="A1047" t="s">
        <v>3424</v>
      </c>
      <c r="B1047" t="s">
        <v>3522</v>
      </c>
      <c r="C1047" t="s">
        <v>180</v>
      </c>
      <c r="D1047" t="s">
        <v>2720</v>
      </c>
    </row>
    <row r="1048" spans="1:4">
      <c r="A1048" t="s">
        <v>3424</v>
      </c>
      <c r="B1048" t="s">
        <v>3523</v>
      </c>
      <c r="C1048" t="s">
        <v>180</v>
      </c>
      <c r="D1048" t="s">
        <v>2360</v>
      </c>
    </row>
    <row r="1049" spans="1:4">
      <c r="A1049" t="s">
        <v>3424</v>
      </c>
      <c r="B1049" t="s">
        <v>3524</v>
      </c>
      <c r="C1049" t="s">
        <v>180</v>
      </c>
      <c r="D1049" t="s">
        <v>2360</v>
      </c>
    </row>
    <row r="1050" spans="1:4">
      <c r="A1050" t="s">
        <v>3424</v>
      </c>
      <c r="B1050" t="s">
        <v>3525</v>
      </c>
      <c r="C1050" t="s">
        <v>180</v>
      </c>
      <c r="D1050" t="s">
        <v>2362</v>
      </c>
    </row>
    <row r="1051" spans="1:4">
      <c r="A1051" t="s">
        <v>3424</v>
      </c>
      <c r="B1051" t="s">
        <v>3526</v>
      </c>
      <c r="C1051" t="s">
        <v>180</v>
      </c>
      <c r="D1051" t="s">
        <v>2362</v>
      </c>
    </row>
    <row r="1052" spans="1:4">
      <c r="A1052" t="s">
        <v>3424</v>
      </c>
      <c r="B1052" t="s">
        <v>3527</v>
      </c>
      <c r="C1052" t="s">
        <v>180</v>
      </c>
      <c r="D1052" t="s">
        <v>2364</v>
      </c>
    </row>
    <row r="1053" spans="1:4">
      <c r="A1053" t="s">
        <v>3424</v>
      </c>
      <c r="B1053" t="s">
        <v>3528</v>
      </c>
      <c r="C1053" t="s">
        <v>180</v>
      </c>
      <c r="D1053" t="s">
        <v>2368</v>
      </c>
    </row>
    <row r="1054" spans="1:4">
      <c r="A1054" t="s">
        <v>3424</v>
      </c>
      <c r="B1054" t="s">
        <v>3529</v>
      </c>
      <c r="C1054" t="s">
        <v>180</v>
      </c>
      <c r="D1054" t="s">
        <v>2370</v>
      </c>
    </row>
    <row r="1055" spans="1:4">
      <c r="A1055" t="s">
        <v>3421</v>
      </c>
      <c r="B1055" t="s">
        <v>3530</v>
      </c>
      <c r="C1055" t="s">
        <v>180</v>
      </c>
      <c r="D1055" t="s">
        <v>2372</v>
      </c>
    </row>
    <row r="1056" spans="1:4">
      <c r="A1056" t="s">
        <v>3424</v>
      </c>
      <c r="B1056" t="s">
        <v>3531</v>
      </c>
      <c r="C1056" t="s">
        <v>180</v>
      </c>
      <c r="D1056" t="s">
        <v>2372</v>
      </c>
    </row>
    <row r="1057" spans="1:4">
      <c r="A1057" t="s">
        <v>3424</v>
      </c>
      <c r="B1057" t="s">
        <v>3532</v>
      </c>
      <c r="C1057" t="s">
        <v>180</v>
      </c>
      <c r="D1057" t="s">
        <v>2374</v>
      </c>
    </row>
    <row r="1058" spans="1:4">
      <c r="A1058" t="s">
        <v>3424</v>
      </c>
      <c r="B1058" t="s">
        <v>3533</v>
      </c>
      <c r="C1058" t="s">
        <v>180</v>
      </c>
      <c r="D1058" t="s">
        <v>2378</v>
      </c>
    </row>
    <row r="1059" spans="1:4">
      <c r="A1059" t="s">
        <v>3424</v>
      </c>
      <c r="B1059" t="s">
        <v>3534</v>
      </c>
      <c r="C1059" t="s">
        <v>180</v>
      </c>
      <c r="D1059" t="s">
        <v>2380</v>
      </c>
    </row>
    <row r="1060" spans="1:4">
      <c r="A1060" t="s">
        <v>3424</v>
      </c>
      <c r="B1060" t="s">
        <v>3535</v>
      </c>
      <c r="C1060" t="s">
        <v>180</v>
      </c>
      <c r="D1060" t="s">
        <v>2382</v>
      </c>
    </row>
    <row r="1061" spans="1:4">
      <c r="A1061" t="s">
        <v>3424</v>
      </c>
      <c r="B1061" t="s">
        <v>3536</v>
      </c>
      <c r="C1061" t="s">
        <v>180</v>
      </c>
      <c r="D1061" t="s">
        <v>2382</v>
      </c>
    </row>
    <row r="1062" spans="1:4">
      <c r="A1062" t="s">
        <v>3424</v>
      </c>
      <c r="B1062" t="s">
        <v>3537</v>
      </c>
      <c r="C1062" t="s">
        <v>180</v>
      </c>
      <c r="D1062" t="s">
        <v>2384</v>
      </c>
    </row>
    <row r="1063" spans="1:4">
      <c r="A1063" t="s">
        <v>3424</v>
      </c>
      <c r="B1063" t="s">
        <v>3538</v>
      </c>
      <c r="C1063" t="s">
        <v>180</v>
      </c>
      <c r="D1063" t="s">
        <v>2386</v>
      </c>
    </row>
    <row r="1064" spans="1:4">
      <c r="A1064" t="s">
        <v>3424</v>
      </c>
      <c r="B1064" t="s">
        <v>3539</v>
      </c>
      <c r="C1064" t="s">
        <v>180</v>
      </c>
      <c r="D1064" t="s">
        <v>2751</v>
      </c>
    </row>
    <row r="1065" spans="1:4">
      <c r="A1065" t="s">
        <v>3424</v>
      </c>
      <c r="B1065" t="s">
        <v>3540</v>
      </c>
      <c r="C1065" t="s">
        <v>180</v>
      </c>
      <c r="D1065" t="s">
        <v>2757</v>
      </c>
    </row>
    <row r="1066" spans="1:4">
      <c r="A1066" t="s">
        <v>3424</v>
      </c>
      <c r="B1066" t="s">
        <v>3541</v>
      </c>
      <c r="C1066" t="s">
        <v>180</v>
      </c>
      <c r="D1066" t="s">
        <v>2759</v>
      </c>
    </row>
    <row r="1067" spans="1:4">
      <c r="A1067" t="s">
        <v>3424</v>
      </c>
      <c r="B1067" t="s">
        <v>3542</v>
      </c>
      <c r="C1067" t="s">
        <v>180</v>
      </c>
      <c r="D1067" t="s">
        <v>2430</v>
      </c>
    </row>
    <row r="1068" spans="1:4">
      <c r="A1068" t="s">
        <v>3424</v>
      </c>
      <c r="B1068" t="s">
        <v>3543</v>
      </c>
      <c r="C1068" t="s">
        <v>180</v>
      </c>
      <c r="D1068" t="s">
        <v>2432</v>
      </c>
    </row>
    <row r="1069" spans="1:4">
      <c r="A1069" t="s">
        <v>3424</v>
      </c>
      <c r="B1069" t="s">
        <v>3544</v>
      </c>
      <c r="C1069" t="s">
        <v>180</v>
      </c>
      <c r="D1069" t="s">
        <v>2434</v>
      </c>
    </row>
    <row r="1070" spans="1:4">
      <c r="A1070" t="s">
        <v>3424</v>
      </c>
      <c r="B1070" t="s">
        <v>3545</v>
      </c>
      <c r="C1070" t="s">
        <v>180</v>
      </c>
      <c r="D1070" t="s">
        <v>2436</v>
      </c>
    </row>
    <row r="1071" spans="1:4">
      <c r="A1071" t="s">
        <v>3424</v>
      </c>
      <c r="B1071" t="s">
        <v>3546</v>
      </c>
      <c r="C1071" t="s">
        <v>180</v>
      </c>
      <c r="D1071" t="s">
        <v>2438</v>
      </c>
    </row>
    <row r="1072" spans="1:4">
      <c r="A1072" t="s">
        <v>3424</v>
      </c>
      <c r="B1072" t="s">
        <v>3547</v>
      </c>
      <c r="C1072" t="s">
        <v>180</v>
      </c>
      <c r="D1072" t="s">
        <v>2440</v>
      </c>
    </row>
    <row r="1073" spans="1:4">
      <c r="A1073" t="s">
        <v>3424</v>
      </c>
      <c r="B1073" t="s">
        <v>3548</v>
      </c>
      <c r="C1073" t="s">
        <v>180</v>
      </c>
      <c r="D1073" t="s">
        <v>2444</v>
      </c>
    </row>
    <row r="1074" spans="1:4">
      <c r="A1074" t="s">
        <v>3549</v>
      </c>
      <c r="B1074" t="s">
        <v>3550</v>
      </c>
      <c r="C1074" t="s">
        <v>187</v>
      </c>
      <c r="D1074" t="s">
        <v>2180</v>
      </c>
    </row>
    <row r="1075" spans="1:4">
      <c r="A1075" t="s">
        <v>3549</v>
      </c>
      <c r="B1075" t="s">
        <v>3551</v>
      </c>
      <c r="C1075" t="s">
        <v>187</v>
      </c>
      <c r="D1075" t="s">
        <v>2183</v>
      </c>
    </row>
    <row r="1076" spans="1:4">
      <c r="A1076" t="s">
        <v>3549</v>
      </c>
      <c r="B1076" t="s">
        <v>3552</v>
      </c>
      <c r="C1076" t="s">
        <v>187</v>
      </c>
      <c r="D1076" t="s">
        <v>2185</v>
      </c>
    </row>
    <row r="1077" spans="1:4">
      <c r="A1077" t="s">
        <v>3549</v>
      </c>
      <c r="B1077" t="s">
        <v>3553</v>
      </c>
      <c r="C1077" t="s">
        <v>187</v>
      </c>
      <c r="D1077" t="s">
        <v>2187</v>
      </c>
    </row>
    <row r="1078" spans="1:4">
      <c r="A1078" t="s">
        <v>3549</v>
      </c>
      <c r="B1078" t="s">
        <v>3554</v>
      </c>
      <c r="C1078" t="s">
        <v>187</v>
      </c>
      <c r="D1078" t="s">
        <v>2187</v>
      </c>
    </row>
    <row r="1079" spans="1:4">
      <c r="A1079" t="s">
        <v>3549</v>
      </c>
      <c r="B1079" t="s">
        <v>3555</v>
      </c>
      <c r="C1079" t="s">
        <v>187</v>
      </c>
      <c r="D1079" t="s">
        <v>2189</v>
      </c>
    </row>
    <row r="1080" spans="1:4">
      <c r="A1080" t="s">
        <v>3549</v>
      </c>
      <c r="B1080" t="s">
        <v>3556</v>
      </c>
      <c r="C1080" t="s">
        <v>187</v>
      </c>
      <c r="D1080" t="s">
        <v>2191</v>
      </c>
    </row>
    <row r="1081" spans="1:4">
      <c r="A1081" t="s">
        <v>3549</v>
      </c>
      <c r="B1081" t="s">
        <v>3557</v>
      </c>
      <c r="C1081" t="s">
        <v>187</v>
      </c>
      <c r="D1081" t="s">
        <v>2193</v>
      </c>
    </row>
    <row r="1082" spans="1:4">
      <c r="A1082" t="s">
        <v>3549</v>
      </c>
      <c r="B1082" t="s">
        <v>3558</v>
      </c>
      <c r="C1082" t="s">
        <v>187</v>
      </c>
      <c r="D1082" t="s">
        <v>2195</v>
      </c>
    </row>
    <row r="1083" spans="1:4">
      <c r="A1083" t="s">
        <v>3559</v>
      </c>
      <c r="B1083" t="s">
        <v>3560</v>
      </c>
      <c r="C1083" t="s">
        <v>187</v>
      </c>
      <c r="D1083" t="s">
        <v>2666</v>
      </c>
    </row>
    <row r="1084" spans="1:4">
      <c r="A1084" t="s">
        <v>3559</v>
      </c>
      <c r="B1084" t="s">
        <v>3561</v>
      </c>
      <c r="C1084" t="s">
        <v>187</v>
      </c>
      <c r="D1084" t="s">
        <v>2205</v>
      </c>
    </row>
    <row r="1085" spans="1:4">
      <c r="A1085" t="s">
        <v>3559</v>
      </c>
      <c r="B1085" t="s">
        <v>3562</v>
      </c>
      <c r="C1085" t="s">
        <v>187</v>
      </c>
      <c r="D1085" t="s">
        <v>2207</v>
      </c>
    </row>
    <row r="1086" spans="1:4">
      <c r="A1086" t="s">
        <v>3559</v>
      </c>
      <c r="B1086" t="s">
        <v>3563</v>
      </c>
      <c r="C1086" t="s">
        <v>187</v>
      </c>
      <c r="D1086" t="s">
        <v>2209</v>
      </c>
    </row>
    <row r="1087" spans="1:4">
      <c r="A1087" t="s">
        <v>3559</v>
      </c>
      <c r="B1087" t="s">
        <v>3564</v>
      </c>
      <c r="C1087" t="s">
        <v>187</v>
      </c>
      <c r="D1087" t="s">
        <v>2211</v>
      </c>
    </row>
    <row r="1088" spans="1:4">
      <c r="A1088" t="s">
        <v>3559</v>
      </c>
      <c r="B1088" t="s">
        <v>3565</v>
      </c>
      <c r="C1088" t="s">
        <v>187</v>
      </c>
      <c r="D1088" t="s">
        <v>2213</v>
      </c>
    </row>
    <row r="1089" spans="1:4">
      <c r="A1089" t="s">
        <v>3559</v>
      </c>
      <c r="B1089" t="s">
        <v>3566</v>
      </c>
      <c r="C1089" t="s">
        <v>187</v>
      </c>
      <c r="D1089" t="s">
        <v>2215</v>
      </c>
    </row>
    <row r="1090" spans="1:4">
      <c r="A1090" t="s">
        <v>3559</v>
      </c>
      <c r="B1090" t="s">
        <v>3567</v>
      </c>
      <c r="C1090" t="s">
        <v>187</v>
      </c>
      <c r="D1090" t="s">
        <v>2217</v>
      </c>
    </row>
    <row r="1091" spans="1:4">
      <c r="A1091" t="s">
        <v>3559</v>
      </c>
      <c r="B1091" t="s">
        <v>3568</v>
      </c>
      <c r="C1091" t="s">
        <v>187</v>
      </c>
      <c r="D1091" t="s">
        <v>2219</v>
      </c>
    </row>
    <row r="1092" spans="1:4">
      <c r="A1092" t="s">
        <v>3559</v>
      </c>
      <c r="B1092" t="s">
        <v>3569</v>
      </c>
      <c r="C1092" t="s">
        <v>187</v>
      </c>
      <c r="D1092" t="s">
        <v>2221</v>
      </c>
    </row>
    <row r="1093" spans="1:4">
      <c r="A1093" t="s">
        <v>3559</v>
      </c>
      <c r="B1093" t="s">
        <v>3570</v>
      </c>
      <c r="C1093" t="s">
        <v>187</v>
      </c>
      <c r="D1093" t="s">
        <v>2223</v>
      </c>
    </row>
    <row r="1094" spans="1:4">
      <c r="A1094" t="s">
        <v>3559</v>
      </c>
      <c r="B1094" t="s">
        <v>3571</v>
      </c>
      <c r="C1094" t="s">
        <v>187</v>
      </c>
      <c r="D1094" t="s">
        <v>2225</v>
      </c>
    </row>
    <row r="1095" spans="1:4">
      <c r="A1095" t="s">
        <v>3559</v>
      </c>
      <c r="B1095" t="s">
        <v>3572</v>
      </c>
      <c r="C1095" t="s">
        <v>187</v>
      </c>
      <c r="D1095" t="s">
        <v>2227</v>
      </c>
    </row>
    <row r="1096" spans="1:4">
      <c r="A1096" t="s">
        <v>3559</v>
      </c>
      <c r="B1096" t="s">
        <v>3573</v>
      </c>
      <c r="C1096" t="s">
        <v>187</v>
      </c>
      <c r="D1096" t="s">
        <v>2229</v>
      </c>
    </row>
    <row r="1097" spans="1:4">
      <c r="A1097" t="s">
        <v>3559</v>
      </c>
      <c r="B1097" t="s">
        <v>3574</v>
      </c>
      <c r="C1097" t="s">
        <v>187</v>
      </c>
      <c r="D1097" t="s">
        <v>2231</v>
      </c>
    </row>
    <row r="1098" spans="1:4">
      <c r="A1098" t="s">
        <v>3559</v>
      </c>
      <c r="B1098" t="s">
        <v>3575</v>
      </c>
      <c r="C1098" t="s">
        <v>187</v>
      </c>
      <c r="D1098" t="s">
        <v>2233</v>
      </c>
    </row>
    <row r="1099" spans="1:4">
      <c r="A1099" t="s">
        <v>3559</v>
      </c>
      <c r="B1099" t="s">
        <v>3576</v>
      </c>
      <c r="C1099" t="s">
        <v>187</v>
      </c>
      <c r="D1099" t="s">
        <v>2235</v>
      </c>
    </row>
    <row r="1100" spans="1:4">
      <c r="A1100" t="s">
        <v>3559</v>
      </c>
      <c r="B1100" t="s">
        <v>3577</v>
      </c>
      <c r="C1100" t="s">
        <v>187</v>
      </c>
      <c r="D1100" t="s">
        <v>2237</v>
      </c>
    </row>
    <row r="1101" spans="1:4">
      <c r="A1101" t="s">
        <v>3559</v>
      </c>
      <c r="B1101" t="s">
        <v>3578</v>
      </c>
      <c r="C1101" t="s">
        <v>187</v>
      </c>
      <c r="D1101" t="s">
        <v>2239</v>
      </c>
    </row>
    <row r="1102" spans="1:4">
      <c r="A1102" t="s">
        <v>3559</v>
      </c>
      <c r="B1102" t="s">
        <v>3579</v>
      </c>
      <c r="C1102" t="s">
        <v>187</v>
      </c>
      <c r="D1102" t="s">
        <v>2241</v>
      </c>
    </row>
    <row r="1103" spans="1:4">
      <c r="A1103" t="s">
        <v>3559</v>
      </c>
      <c r="B1103" t="s">
        <v>3580</v>
      </c>
      <c r="C1103" t="s">
        <v>187</v>
      </c>
      <c r="D1103" t="s">
        <v>2243</v>
      </c>
    </row>
    <row r="1104" spans="1:4">
      <c r="A1104" t="s">
        <v>3559</v>
      </c>
      <c r="B1104" t="s">
        <v>3581</v>
      </c>
      <c r="C1104" t="s">
        <v>187</v>
      </c>
      <c r="D1104" t="s">
        <v>2245</v>
      </c>
    </row>
    <row r="1105" spans="1:4">
      <c r="A1105" t="s">
        <v>3559</v>
      </c>
      <c r="B1105" t="s">
        <v>3582</v>
      </c>
      <c r="C1105" t="s">
        <v>187</v>
      </c>
      <c r="D1105" t="s">
        <v>2247</v>
      </c>
    </row>
    <row r="1106" spans="1:4">
      <c r="A1106" t="s">
        <v>3559</v>
      </c>
      <c r="B1106" t="s">
        <v>3583</v>
      </c>
      <c r="C1106" t="s">
        <v>187</v>
      </c>
      <c r="D1106" t="s">
        <v>2249</v>
      </c>
    </row>
    <row r="1107" spans="1:4">
      <c r="A1107" t="s">
        <v>3559</v>
      </c>
      <c r="B1107" t="s">
        <v>3584</v>
      </c>
      <c r="C1107" t="s">
        <v>187</v>
      </c>
      <c r="D1107" t="s">
        <v>2251</v>
      </c>
    </row>
    <row r="1108" spans="1:4">
      <c r="A1108" t="s">
        <v>3559</v>
      </c>
      <c r="B1108" t="s">
        <v>3585</v>
      </c>
      <c r="C1108" t="s">
        <v>187</v>
      </c>
      <c r="D1108" t="s">
        <v>2253</v>
      </c>
    </row>
    <row r="1109" spans="1:4">
      <c r="A1109" t="s">
        <v>3559</v>
      </c>
      <c r="B1109" t="s">
        <v>3586</v>
      </c>
      <c r="C1109" t="s">
        <v>187</v>
      </c>
      <c r="D1109" t="s">
        <v>2255</v>
      </c>
    </row>
    <row r="1110" spans="1:4">
      <c r="A1110" t="s">
        <v>3559</v>
      </c>
      <c r="B1110" t="s">
        <v>3587</v>
      </c>
      <c r="C1110" t="s">
        <v>187</v>
      </c>
      <c r="D1110" t="s">
        <v>2257</v>
      </c>
    </row>
    <row r="1111" spans="1:4">
      <c r="A1111" t="s">
        <v>3549</v>
      </c>
      <c r="B1111" t="s">
        <v>3588</v>
      </c>
      <c r="C1111" t="s">
        <v>187</v>
      </c>
      <c r="D1111" t="s">
        <v>2259</v>
      </c>
    </row>
    <row r="1112" spans="1:4">
      <c r="A1112" t="s">
        <v>3549</v>
      </c>
      <c r="B1112" t="s">
        <v>3589</v>
      </c>
      <c r="C1112" t="s">
        <v>187</v>
      </c>
      <c r="D1112" t="s">
        <v>2261</v>
      </c>
    </row>
    <row r="1113" spans="1:4">
      <c r="A1113" t="s">
        <v>3559</v>
      </c>
      <c r="B1113" t="s">
        <v>3590</v>
      </c>
      <c r="C1113" t="s">
        <v>187</v>
      </c>
      <c r="D1113" t="s">
        <v>2263</v>
      </c>
    </row>
    <row r="1114" spans="1:4">
      <c r="A1114" t="s">
        <v>3559</v>
      </c>
      <c r="B1114" t="s">
        <v>3591</v>
      </c>
      <c r="C1114" t="s">
        <v>187</v>
      </c>
      <c r="D1114" t="s">
        <v>3211</v>
      </c>
    </row>
    <row r="1115" spans="1:4">
      <c r="A1115" t="s">
        <v>3559</v>
      </c>
      <c r="B1115" t="s">
        <v>3592</v>
      </c>
      <c r="C1115" t="s">
        <v>187</v>
      </c>
      <c r="D1115" t="s">
        <v>2265</v>
      </c>
    </row>
    <row r="1116" spans="1:4">
      <c r="A1116" t="s">
        <v>3549</v>
      </c>
      <c r="B1116" t="s">
        <v>3593</v>
      </c>
      <c r="C1116" t="s">
        <v>187</v>
      </c>
      <c r="D1116" t="s">
        <v>2267</v>
      </c>
    </row>
    <row r="1117" spans="1:4">
      <c r="A1117" t="s">
        <v>3549</v>
      </c>
      <c r="B1117" t="s">
        <v>3594</v>
      </c>
      <c r="C1117" t="s">
        <v>187</v>
      </c>
      <c r="D1117" t="s">
        <v>2269</v>
      </c>
    </row>
    <row r="1118" spans="1:4">
      <c r="A1118" t="s">
        <v>3549</v>
      </c>
      <c r="B1118" t="s">
        <v>3595</v>
      </c>
      <c r="C1118" t="s">
        <v>187</v>
      </c>
      <c r="D1118" t="s">
        <v>2271</v>
      </c>
    </row>
    <row r="1119" spans="1:4">
      <c r="A1119" t="s">
        <v>3549</v>
      </c>
      <c r="B1119" t="s">
        <v>3596</v>
      </c>
      <c r="C1119" t="s">
        <v>187</v>
      </c>
      <c r="D1119" t="s">
        <v>3472</v>
      </c>
    </row>
    <row r="1120" spans="1:4">
      <c r="A1120" t="s">
        <v>3549</v>
      </c>
      <c r="B1120" t="s">
        <v>3597</v>
      </c>
      <c r="C1120" t="s">
        <v>187</v>
      </c>
      <c r="D1120" t="s">
        <v>3474</v>
      </c>
    </row>
    <row r="1121" spans="1:4">
      <c r="A1121" t="s">
        <v>3549</v>
      </c>
      <c r="B1121" t="s">
        <v>3598</v>
      </c>
      <c r="C1121" t="s">
        <v>187</v>
      </c>
      <c r="D1121" t="s">
        <v>3476</v>
      </c>
    </row>
    <row r="1122" spans="1:4">
      <c r="A1122" t="s">
        <v>3559</v>
      </c>
      <c r="B1122" t="s">
        <v>3599</v>
      </c>
      <c r="C1122" t="s">
        <v>187</v>
      </c>
      <c r="D1122" t="s">
        <v>2277</v>
      </c>
    </row>
    <row r="1123" spans="1:4">
      <c r="A1123" t="s">
        <v>3559</v>
      </c>
      <c r="B1123" t="s">
        <v>3600</v>
      </c>
      <c r="C1123" t="s">
        <v>187</v>
      </c>
      <c r="D1123" t="s">
        <v>2281</v>
      </c>
    </row>
    <row r="1124" spans="1:4">
      <c r="A1124" t="s">
        <v>3559</v>
      </c>
      <c r="B1124" t="s">
        <v>3601</v>
      </c>
      <c r="C1124" t="s">
        <v>187</v>
      </c>
      <c r="D1124" t="s">
        <v>2687</v>
      </c>
    </row>
    <row r="1125" spans="1:4">
      <c r="A1125" t="s">
        <v>3559</v>
      </c>
      <c r="B1125" t="s">
        <v>3602</v>
      </c>
      <c r="C1125" t="s">
        <v>187</v>
      </c>
      <c r="D1125" t="s">
        <v>2689</v>
      </c>
    </row>
    <row r="1126" spans="1:4">
      <c r="A1126" t="s">
        <v>3559</v>
      </c>
      <c r="B1126" t="s">
        <v>3603</v>
      </c>
      <c r="C1126" t="s">
        <v>187</v>
      </c>
      <c r="D1126" t="s">
        <v>2691</v>
      </c>
    </row>
    <row r="1127" spans="1:4">
      <c r="A1127" t="s">
        <v>3559</v>
      </c>
      <c r="B1127" t="s">
        <v>3604</v>
      </c>
      <c r="C1127" t="s">
        <v>187</v>
      </c>
      <c r="D1127" t="s">
        <v>2693</v>
      </c>
    </row>
    <row r="1128" spans="1:4">
      <c r="A1128" t="s">
        <v>3559</v>
      </c>
      <c r="B1128" t="s">
        <v>3605</v>
      </c>
      <c r="C1128" t="s">
        <v>187</v>
      </c>
      <c r="D1128" t="s">
        <v>2695</v>
      </c>
    </row>
    <row r="1129" spans="1:4">
      <c r="A1129" t="s">
        <v>3559</v>
      </c>
      <c r="B1129" t="s">
        <v>3606</v>
      </c>
      <c r="C1129" t="s">
        <v>187</v>
      </c>
      <c r="D1129" t="s">
        <v>2697</v>
      </c>
    </row>
    <row r="1130" spans="1:4">
      <c r="A1130" t="s">
        <v>3559</v>
      </c>
      <c r="B1130" t="s">
        <v>3607</v>
      </c>
      <c r="C1130" t="s">
        <v>187</v>
      </c>
      <c r="D1130" t="s">
        <v>2699</v>
      </c>
    </row>
    <row r="1131" spans="1:4">
      <c r="A1131" t="s">
        <v>3559</v>
      </c>
      <c r="B1131" t="s">
        <v>3608</v>
      </c>
      <c r="C1131" t="s">
        <v>187</v>
      </c>
      <c r="D1131" t="s">
        <v>3498</v>
      </c>
    </row>
    <row r="1132" spans="1:4">
      <c r="A1132" t="s">
        <v>3559</v>
      </c>
      <c r="B1132" t="s">
        <v>3609</v>
      </c>
      <c r="C1132" t="s">
        <v>187</v>
      </c>
      <c r="D1132" t="s">
        <v>2303</v>
      </c>
    </row>
    <row r="1133" spans="1:4">
      <c r="A1133" t="s">
        <v>3559</v>
      </c>
      <c r="B1133" t="s">
        <v>3610</v>
      </c>
      <c r="C1133" t="s">
        <v>187</v>
      </c>
      <c r="D1133" t="s">
        <v>2305</v>
      </c>
    </row>
    <row r="1134" spans="1:4">
      <c r="A1134" t="s">
        <v>3559</v>
      </c>
      <c r="B1134" t="s">
        <v>3611</v>
      </c>
      <c r="C1134" t="s">
        <v>187</v>
      </c>
      <c r="D1134" t="s">
        <v>2307</v>
      </c>
    </row>
    <row r="1135" spans="1:4">
      <c r="A1135" t="s">
        <v>3559</v>
      </c>
      <c r="B1135" t="s">
        <v>3612</v>
      </c>
      <c r="C1135" t="s">
        <v>187</v>
      </c>
      <c r="D1135" t="s">
        <v>2310</v>
      </c>
    </row>
    <row r="1136" spans="1:4">
      <c r="A1136" t="s">
        <v>3559</v>
      </c>
      <c r="B1136" t="s">
        <v>2824</v>
      </c>
      <c r="C1136" t="s">
        <v>187</v>
      </c>
      <c r="D1136" t="s">
        <v>2312</v>
      </c>
    </row>
    <row r="1137" spans="1:4">
      <c r="A1137" t="s">
        <v>3559</v>
      </c>
      <c r="B1137" t="s">
        <v>3613</v>
      </c>
      <c r="C1137" t="s">
        <v>187</v>
      </c>
      <c r="D1137" t="s">
        <v>2314</v>
      </c>
    </row>
    <row r="1138" spans="1:4">
      <c r="A1138" t="s">
        <v>3559</v>
      </c>
      <c r="B1138" t="s">
        <v>3614</v>
      </c>
      <c r="C1138" t="s">
        <v>187</v>
      </c>
      <c r="D1138" t="s">
        <v>2316</v>
      </c>
    </row>
    <row r="1139" spans="1:4">
      <c r="A1139" t="s">
        <v>3559</v>
      </c>
      <c r="B1139" t="s">
        <v>3615</v>
      </c>
      <c r="C1139" t="s">
        <v>187</v>
      </c>
      <c r="D1139" t="s">
        <v>2981</v>
      </c>
    </row>
    <row r="1140" spans="1:4">
      <c r="A1140" t="s">
        <v>3559</v>
      </c>
      <c r="B1140" t="s">
        <v>3616</v>
      </c>
      <c r="C1140" t="s">
        <v>187</v>
      </c>
      <c r="D1140" t="s">
        <v>2983</v>
      </c>
    </row>
    <row r="1141" spans="1:4">
      <c r="A1141" t="s">
        <v>3559</v>
      </c>
      <c r="B1141" t="s">
        <v>3617</v>
      </c>
      <c r="C1141" t="s">
        <v>187</v>
      </c>
      <c r="D1141" t="s">
        <v>2318</v>
      </c>
    </row>
    <row r="1142" spans="1:4">
      <c r="A1142" t="s">
        <v>3559</v>
      </c>
      <c r="B1142" t="s">
        <v>3618</v>
      </c>
      <c r="C1142" t="s">
        <v>187</v>
      </c>
      <c r="D1142" t="s">
        <v>2320</v>
      </c>
    </row>
    <row r="1143" spans="1:4">
      <c r="A1143" t="s">
        <v>3559</v>
      </c>
      <c r="B1143" t="s">
        <v>3619</v>
      </c>
      <c r="C1143" t="s">
        <v>187</v>
      </c>
      <c r="D1143" t="s">
        <v>2712</v>
      </c>
    </row>
    <row r="1144" spans="1:4">
      <c r="A1144" t="s">
        <v>3559</v>
      </c>
      <c r="B1144" t="s">
        <v>3620</v>
      </c>
      <c r="C1144" t="s">
        <v>187</v>
      </c>
      <c r="D1144" t="s">
        <v>2714</v>
      </c>
    </row>
    <row r="1145" spans="1:4">
      <c r="A1145" t="s">
        <v>3559</v>
      </c>
      <c r="B1145" t="s">
        <v>3621</v>
      </c>
      <c r="C1145" t="s">
        <v>187</v>
      </c>
      <c r="D1145" t="s">
        <v>2362</v>
      </c>
    </row>
    <row r="1146" spans="1:4">
      <c r="A1146" t="s">
        <v>3559</v>
      </c>
      <c r="B1146" t="s">
        <v>3622</v>
      </c>
      <c r="C1146" t="s">
        <v>187</v>
      </c>
      <c r="D1146" t="s">
        <v>2364</v>
      </c>
    </row>
    <row r="1147" spans="1:4">
      <c r="A1147" t="s">
        <v>3559</v>
      </c>
      <c r="B1147" t="s">
        <v>3623</v>
      </c>
      <c r="C1147" t="s">
        <v>187</v>
      </c>
      <c r="D1147" t="s">
        <v>2366</v>
      </c>
    </row>
    <row r="1148" spans="1:4">
      <c r="A1148" t="s">
        <v>3559</v>
      </c>
      <c r="B1148" t="s">
        <v>3624</v>
      </c>
      <c r="C1148" t="s">
        <v>187</v>
      </c>
      <c r="D1148" t="s">
        <v>2368</v>
      </c>
    </row>
    <row r="1149" spans="1:4">
      <c r="A1149" t="s">
        <v>3559</v>
      </c>
      <c r="B1149" t="s">
        <v>3625</v>
      </c>
      <c r="C1149" t="s">
        <v>187</v>
      </c>
      <c r="D1149" t="s">
        <v>2370</v>
      </c>
    </row>
    <row r="1150" spans="1:4">
      <c r="A1150" t="s">
        <v>3559</v>
      </c>
      <c r="B1150" t="s">
        <v>3626</v>
      </c>
      <c r="C1150" t="s">
        <v>187</v>
      </c>
      <c r="D1150" t="s">
        <v>2372</v>
      </c>
    </row>
    <row r="1151" spans="1:4">
      <c r="A1151" t="s">
        <v>3559</v>
      </c>
      <c r="B1151" t="s">
        <v>3627</v>
      </c>
      <c r="C1151" t="s">
        <v>187</v>
      </c>
      <c r="D1151" t="s">
        <v>2374</v>
      </c>
    </row>
    <row r="1152" spans="1:4">
      <c r="A1152" t="s">
        <v>3559</v>
      </c>
      <c r="B1152" t="s">
        <v>3628</v>
      </c>
      <c r="C1152" t="s">
        <v>187</v>
      </c>
      <c r="D1152" t="s">
        <v>2376</v>
      </c>
    </row>
    <row r="1153" spans="1:4">
      <c r="A1153" t="s">
        <v>3549</v>
      </c>
      <c r="B1153" t="s">
        <v>3629</v>
      </c>
      <c r="C1153" t="s">
        <v>187</v>
      </c>
      <c r="D1153" t="s">
        <v>2735</v>
      </c>
    </row>
    <row r="1154" spans="1:4">
      <c r="A1154" t="s">
        <v>3559</v>
      </c>
      <c r="B1154" t="s">
        <v>3630</v>
      </c>
      <c r="C1154" t="s">
        <v>187</v>
      </c>
      <c r="D1154" t="s">
        <v>2378</v>
      </c>
    </row>
    <row r="1155" spans="1:4">
      <c r="A1155" t="s">
        <v>3559</v>
      </c>
      <c r="B1155" t="s">
        <v>3631</v>
      </c>
      <c r="C1155" t="s">
        <v>187</v>
      </c>
      <c r="D1155" t="s">
        <v>2380</v>
      </c>
    </row>
    <row r="1156" spans="1:4">
      <c r="A1156" t="s">
        <v>3559</v>
      </c>
      <c r="B1156" t="s">
        <v>3632</v>
      </c>
      <c r="C1156" t="s">
        <v>187</v>
      </c>
      <c r="D1156" t="s">
        <v>2382</v>
      </c>
    </row>
    <row r="1157" spans="1:4">
      <c r="A1157" t="s">
        <v>3559</v>
      </c>
      <c r="B1157" t="s">
        <v>3633</v>
      </c>
      <c r="C1157" t="s">
        <v>187</v>
      </c>
      <c r="D1157" t="s">
        <v>2384</v>
      </c>
    </row>
    <row r="1158" spans="1:4">
      <c r="A1158" t="s">
        <v>3559</v>
      </c>
      <c r="B1158" t="s">
        <v>3634</v>
      </c>
      <c r="C1158" t="s">
        <v>187</v>
      </c>
      <c r="D1158" t="s">
        <v>2746</v>
      </c>
    </row>
    <row r="1159" spans="1:4">
      <c r="A1159" t="s">
        <v>3559</v>
      </c>
      <c r="B1159" t="s">
        <v>3635</v>
      </c>
      <c r="C1159" t="s">
        <v>187</v>
      </c>
      <c r="D1159" t="s">
        <v>2388</v>
      </c>
    </row>
    <row r="1160" spans="1:4">
      <c r="A1160" t="s">
        <v>3559</v>
      </c>
      <c r="B1160" t="s">
        <v>3636</v>
      </c>
      <c r="C1160" t="s">
        <v>187</v>
      </c>
      <c r="D1160" t="s">
        <v>2749</v>
      </c>
    </row>
    <row r="1161" spans="1:4">
      <c r="A1161" t="s">
        <v>3559</v>
      </c>
      <c r="B1161" t="s">
        <v>3637</v>
      </c>
      <c r="C1161" t="s">
        <v>187</v>
      </c>
      <c r="D1161" t="s">
        <v>2751</v>
      </c>
    </row>
    <row r="1162" spans="1:4">
      <c r="A1162" t="s">
        <v>3559</v>
      </c>
      <c r="B1162" t="s">
        <v>3638</v>
      </c>
      <c r="C1162" t="s">
        <v>187</v>
      </c>
      <c r="D1162" t="s">
        <v>2753</v>
      </c>
    </row>
    <row r="1163" spans="1:4">
      <c r="A1163" t="s">
        <v>3559</v>
      </c>
      <c r="B1163" t="s">
        <v>3639</v>
      </c>
      <c r="C1163" t="s">
        <v>187</v>
      </c>
      <c r="D1163" t="s">
        <v>2755</v>
      </c>
    </row>
    <row r="1164" spans="1:4">
      <c r="A1164" t="s">
        <v>3559</v>
      </c>
      <c r="B1164" t="s">
        <v>3640</v>
      </c>
      <c r="C1164" t="s">
        <v>187</v>
      </c>
      <c r="D1164" t="s">
        <v>2757</v>
      </c>
    </row>
    <row r="1165" spans="1:4">
      <c r="A1165" t="s">
        <v>3559</v>
      </c>
      <c r="B1165" t="s">
        <v>3641</v>
      </c>
      <c r="C1165" t="s">
        <v>187</v>
      </c>
      <c r="D1165" t="s">
        <v>2430</v>
      </c>
    </row>
    <row r="1166" spans="1:4">
      <c r="A1166" t="s">
        <v>3559</v>
      </c>
      <c r="B1166" t="s">
        <v>3642</v>
      </c>
      <c r="C1166" t="s">
        <v>187</v>
      </c>
      <c r="D1166" t="s">
        <v>2432</v>
      </c>
    </row>
    <row r="1167" spans="1:4">
      <c r="A1167" t="s">
        <v>3559</v>
      </c>
      <c r="B1167" t="s">
        <v>3643</v>
      </c>
      <c r="C1167" t="s">
        <v>187</v>
      </c>
      <c r="D1167" t="s">
        <v>2434</v>
      </c>
    </row>
    <row r="1168" spans="1:4">
      <c r="A1168" t="s">
        <v>3559</v>
      </c>
      <c r="B1168" t="s">
        <v>3644</v>
      </c>
      <c r="C1168" t="s">
        <v>187</v>
      </c>
      <c r="D1168" t="s">
        <v>2436</v>
      </c>
    </row>
    <row r="1169" spans="1:4">
      <c r="A1169" t="s">
        <v>3559</v>
      </c>
      <c r="B1169" t="s">
        <v>3645</v>
      </c>
      <c r="C1169" t="s">
        <v>187</v>
      </c>
      <c r="D1169" t="s">
        <v>2438</v>
      </c>
    </row>
    <row r="1170" spans="1:4">
      <c r="A1170" t="s">
        <v>3559</v>
      </c>
      <c r="B1170" t="s">
        <v>3646</v>
      </c>
      <c r="C1170" t="s">
        <v>187</v>
      </c>
      <c r="D1170" t="s">
        <v>2440</v>
      </c>
    </row>
    <row r="1171" spans="1:4">
      <c r="A1171" t="s">
        <v>3559</v>
      </c>
      <c r="B1171" t="s">
        <v>3647</v>
      </c>
      <c r="C1171" t="s">
        <v>187</v>
      </c>
      <c r="D1171" t="s">
        <v>2442</v>
      </c>
    </row>
    <row r="1172" spans="1:4">
      <c r="A1172" t="s">
        <v>3559</v>
      </c>
      <c r="B1172" t="s">
        <v>3648</v>
      </c>
      <c r="C1172" t="s">
        <v>187</v>
      </c>
      <c r="D1172" t="s">
        <v>2444</v>
      </c>
    </row>
    <row r="1173" spans="1:4">
      <c r="A1173" t="s">
        <v>3559</v>
      </c>
      <c r="B1173" t="s">
        <v>3649</v>
      </c>
      <c r="C1173" t="s">
        <v>187</v>
      </c>
      <c r="D1173" t="s">
        <v>2452</v>
      </c>
    </row>
    <row r="1174" spans="1:4">
      <c r="A1174" t="s">
        <v>3559</v>
      </c>
      <c r="B1174" t="s">
        <v>3650</v>
      </c>
      <c r="C1174" t="s">
        <v>187</v>
      </c>
      <c r="D1174" t="s">
        <v>2454</v>
      </c>
    </row>
    <row r="1175" spans="1:4">
      <c r="A1175" t="s">
        <v>3651</v>
      </c>
      <c r="B1175" t="s">
        <v>3652</v>
      </c>
      <c r="C1175" t="s">
        <v>198</v>
      </c>
      <c r="D1175" t="s">
        <v>2180</v>
      </c>
    </row>
    <row r="1176" spans="1:4">
      <c r="A1176" t="s">
        <v>3653</v>
      </c>
      <c r="B1176" t="s">
        <v>3654</v>
      </c>
      <c r="C1176" t="s">
        <v>198</v>
      </c>
      <c r="D1176" t="s">
        <v>2185</v>
      </c>
    </row>
    <row r="1177" spans="1:4">
      <c r="A1177" t="s">
        <v>3653</v>
      </c>
      <c r="B1177" t="s">
        <v>3655</v>
      </c>
      <c r="C1177" t="s">
        <v>198</v>
      </c>
      <c r="D1177" t="s">
        <v>2187</v>
      </c>
    </row>
    <row r="1178" spans="1:4">
      <c r="A1178" t="s">
        <v>3653</v>
      </c>
      <c r="B1178" t="s">
        <v>3656</v>
      </c>
      <c r="C1178" t="s">
        <v>198</v>
      </c>
      <c r="D1178" t="s">
        <v>2189</v>
      </c>
    </row>
    <row r="1179" spans="1:4">
      <c r="A1179" t="s">
        <v>3653</v>
      </c>
      <c r="B1179" t="s">
        <v>3657</v>
      </c>
      <c r="C1179" t="s">
        <v>198</v>
      </c>
      <c r="D1179" t="s">
        <v>2191</v>
      </c>
    </row>
    <row r="1180" spans="1:4">
      <c r="A1180" t="s">
        <v>3653</v>
      </c>
      <c r="B1180" t="s">
        <v>3658</v>
      </c>
      <c r="C1180" t="s">
        <v>198</v>
      </c>
      <c r="D1180" t="s">
        <v>2193</v>
      </c>
    </row>
    <row r="1181" spans="1:4">
      <c r="A1181" t="s">
        <v>3653</v>
      </c>
      <c r="B1181" t="s">
        <v>3659</v>
      </c>
      <c r="C1181" t="s">
        <v>198</v>
      </c>
      <c r="D1181" t="s">
        <v>2195</v>
      </c>
    </row>
    <row r="1182" spans="1:4">
      <c r="A1182" t="s">
        <v>3653</v>
      </c>
      <c r="B1182" t="s">
        <v>3660</v>
      </c>
      <c r="C1182" t="s">
        <v>198</v>
      </c>
      <c r="D1182" t="s">
        <v>2197</v>
      </c>
    </row>
    <row r="1183" spans="1:4">
      <c r="A1183" t="s">
        <v>3653</v>
      </c>
      <c r="B1183" t="s">
        <v>3661</v>
      </c>
      <c r="C1183" t="s">
        <v>198</v>
      </c>
      <c r="D1183" t="s">
        <v>2199</v>
      </c>
    </row>
    <row r="1184" spans="1:4">
      <c r="A1184" t="s">
        <v>3653</v>
      </c>
      <c r="B1184" t="s">
        <v>3662</v>
      </c>
      <c r="C1184" t="s">
        <v>198</v>
      </c>
      <c r="D1184" t="s">
        <v>2201</v>
      </c>
    </row>
    <row r="1185" spans="1:4">
      <c r="A1185" t="s">
        <v>3653</v>
      </c>
      <c r="B1185" t="s">
        <v>3663</v>
      </c>
      <c r="C1185" t="s">
        <v>198</v>
      </c>
      <c r="D1185" t="s">
        <v>2203</v>
      </c>
    </row>
    <row r="1186" spans="1:4">
      <c r="A1186" t="s">
        <v>3653</v>
      </c>
      <c r="B1186" t="s">
        <v>3664</v>
      </c>
      <c r="C1186" t="s">
        <v>198</v>
      </c>
      <c r="D1186" t="s">
        <v>3665</v>
      </c>
    </row>
    <row r="1187" spans="1:4">
      <c r="A1187" t="s">
        <v>3653</v>
      </c>
      <c r="B1187" t="s">
        <v>3666</v>
      </c>
      <c r="C1187" t="s">
        <v>198</v>
      </c>
      <c r="D1187" t="s">
        <v>3667</v>
      </c>
    </row>
    <row r="1188" spans="1:4">
      <c r="A1188" t="s">
        <v>3653</v>
      </c>
      <c r="B1188" t="s">
        <v>3668</v>
      </c>
      <c r="C1188" t="s">
        <v>198</v>
      </c>
      <c r="D1188" t="s">
        <v>3669</v>
      </c>
    </row>
    <row r="1189" spans="1:4">
      <c r="A1189" t="s">
        <v>3653</v>
      </c>
      <c r="B1189" t="s">
        <v>3670</v>
      </c>
      <c r="C1189" t="s">
        <v>198</v>
      </c>
      <c r="D1189" t="s">
        <v>3671</v>
      </c>
    </row>
    <row r="1190" spans="1:4">
      <c r="A1190" t="s">
        <v>3653</v>
      </c>
      <c r="B1190" t="s">
        <v>3672</v>
      </c>
      <c r="C1190" t="s">
        <v>198</v>
      </c>
      <c r="D1190" t="s">
        <v>3673</v>
      </c>
    </row>
    <row r="1191" spans="1:4">
      <c r="A1191" t="s">
        <v>3653</v>
      </c>
      <c r="B1191" t="s">
        <v>3674</v>
      </c>
      <c r="C1191" t="s">
        <v>198</v>
      </c>
      <c r="D1191" t="s">
        <v>3675</v>
      </c>
    </row>
    <row r="1192" spans="1:4">
      <c r="A1192" t="s">
        <v>3653</v>
      </c>
      <c r="B1192" t="s">
        <v>3676</v>
      </c>
      <c r="C1192" t="s">
        <v>198</v>
      </c>
      <c r="D1192" t="s">
        <v>3677</v>
      </c>
    </row>
    <row r="1193" spans="1:4">
      <c r="A1193" t="s">
        <v>3653</v>
      </c>
      <c r="B1193" t="s">
        <v>3678</v>
      </c>
      <c r="C1193" t="s">
        <v>198</v>
      </c>
      <c r="D1193" t="s">
        <v>3679</v>
      </c>
    </row>
    <row r="1194" spans="1:4">
      <c r="A1194" t="s">
        <v>3653</v>
      </c>
      <c r="B1194" t="s">
        <v>3680</v>
      </c>
      <c r="C1194" t="s">
        <v>198</v>
      </c>
      <c r="D1194" t="s">
        <v>3681</v>
      </c>
    </row>
    <row r="1195" spans="1:4">
      <c r="A1195" t="s">
        <v>3653</v>
      </c>
      <c r="B1195" t="s">
        <v>3682</v>
      </c>
      <c r="C1195" t="s">
        <v>198</v>
      </c>
      <c r="D1195" t="s">
        <v>3683</v>
      </c>
    </row>
    <row r="1196" spans="1:4">
      <c r="A1196" t="s">
        <v>3653</v>
      </c>
      <c r="B1196" t="s">
        <v>3684</v>
      </c>
      <c r="C1196" t="s">
        <v>198</v>
      </c>
      <c r="D1196" t="s">
        <v>3685</v>
      </c>
    </row>
    <row r="1197" spans="1:4">
      <c r="A1197" t="s">
        <v>3653</v>
      </c>
      <c r="B1197" t="s">
        <v>3686</v>
      </c>
      <c r="C1197" t="s">
        <v>198</v>
      </c>
      <c r="D1197" t="s">
        <v>3687</v>
      </c>
    </row>
    <row r="1198" spans="1:4">
      <c r="A1198" t="s">
        <v>3653</v>
      </c>
      <c r="B1198" t="s">
        <v>3688</v>
      </c>
      <c r="C1198" t="s">
        <v>198</v>
      </c>
      <c r="D1198" t="s">
        <v>3689</v>
      </c>
    </row>
    <row r="1199" spans="1:4">
      <c r="A1199" t="s">
        <v>3653</v>
      </c>
      <c r="B1199" t="s">
        <v>3690</v>
      </c>
      <c r="C1199" t="s">
        <v>198</v>
      </c>
      <c r="D1199" t="s">
        <v>2666</v>
      </c>
    </row>
    <row r="1200" spans="1:4">
      <c r="A1200" t="s">
        <v>3653</v>
      </c>
      <c r="B1200" t="s">
        <v>3691</v>
      </c>
      <c r="C1200" t="s">
        <v>198</v>
      </c>
      <c r="D1200" t="s">
        <v>2205</v>
      </c>
    </row>
    <row r="1201" spans="1:4">
      <c r="A1201" t="s">
        <v>3653</v>
      </c>
      <c r="B1201" t="s">
        <v>3692</v>
      </c>
      <c r="C1201" t="s">
        <v>198</v>
      </c>
      <c r="D1201" t="s">
        <v>2207</v>
      </c>
    </row>
    <row r="1202" spans="1:4">
      <c r="A1202" t="s">
        <v>3653</v>
      </c>
      <c r="B1202" t="s">
        <v>3693</v>
      </c>
      <c r="C1202" t="s">
        <v>198</v>
      </c>
      <c r="D1202" t="s">
        <v>2209</v>
      </c>
    </row>
    <row r="1203" spans="1:4">
      <c r="A1203" t="s">
        <v>3653</v>
      </c>
      <c r="B1203" t="s">
        <v>3694</v>
      </c>
      <c r="C1203" t="s">
        <v>198</v>
      </c>
      <c r="D1203" t="s">
        <v>2211</v>
      </c>
    </row>
    <row r="1204" spans="1:4">
      <c r="A1204" t="s">
        <v>3653</v>
      </c>
      <c r="B1204" t="s">
        <v>3695</v>
      </c>
      <c r="C1204" t="s">
        <v>198</v>
      </c>
      <c r="D1204" t="s">
        <v>2213</v>
      </c>
    </row>
    <row r="1205" spans="1:4">
      <c r="A1205" t="s">
        <v>3653</v>
      </c>
      <c r="B1205" t="s">
        <v>3696</v>
      </c>
      <c r="C1205" t="s">
        <v>198</v>
      </c>
      <c r="D1205" t="s">
        <v>2215</v>
      </c>
    </row>
    <row r="1206" spans="1:4">
      <c r="A1206" t="s">
        <v>3653</v>
      </c>
      <c r="B1206" t="s">
        <v>3697</v>
      </c>
      <c r="C1206" t="s">
        <v>198</v>
      </c>
      <c r="D1206" t="s">
        <v>2217</v>
      </c>
    </row>
    <row r="1207" spans="1:4">
      <c r="A1207" t="s">
        <v>3653</v>
      </c>
      <c r="B1207" t="s">
        <v>3698</v>
      </c>
      <c r="C1207" t="s">
        <v>198</v>
      </c>
      <c r="D1207" t="s">
        <v>2219</v>
      </c>
    </row>
    <row r="1208" spans="1:4">
      <c r="A1208" t="s">
        <v>3653</v>
      </c>
      <c r="B1208" t="s">
        <v>3699</v>
      </c>
      <c r="C1208" t="s">
        <v>198</v>
      </c>
      <c r="D1208" t="s">
        <v>2221</v>
      </c>
    </row>
    <row r="1209" spans="1:4">
      <c r="A1209" t="s">
        <v>3653</v>
      </c>
      <c r="B1209" t="s">
        <v>3700</v>
      </c>
      <c r="C1209" t="s">
        <v>198</v>
      </c>
      <c r="D1209" t="s">
        <v>2223</v>
      </c>
    </row>
    <row r="1210" spans="1:4">
      <c r="A1210" t="s">
        <v>3653</v>
      </c>
      <c r="B1210" t="s">
        <v>3701</v>
      </c>
      <c r="C1210" t="s">
        <v>198</v>
      </c>
      <c r="D1210" t="s">
        <v>2225</v>
      </c>
    </row>
    <row r="1211" spans="1:4">
      <c r="A1211" t="s">
        <v>3653</v>
      </c>
      <c r="B1211" t="s">
        <v>3702</v>
      </c>
      <c r="C1211" t="s">
        <v>198</v>
      </c>
      <c r="D1211" t="s">
        <v>2227</v>
      </c>
    </row>
    <row r="1212" spans="1:4">
      <c r="A1212" t="s">
        <v>3653</v>
      </c>
      <c r="B1212" t="s">
        <v>3703</v>
      </c>
      <c r="C1212" t="s">
        <v>198</v>
      </c>
      <c r="D1212" t="s">
        <v>2229</v>
      </c>
    </row>
    <row r="1213" spans="1:4">
      <c r="A1213" t="s">
        <v>3653</v>
      </c>
      <c r="B1213" t="s">
        <v>3704</v>
      </c>
      <c r="C1213" t="s">
        <v>198</v>
      </c>
      <c r="D1213" t="s">
        <v>2231</v>
      </c>
    </row>
    <row r="1214" spans="1:4">
      <c r="A1214" t="s">
        <v>3653</v>
      </c>
      <c r="B1214" t="s">
        <v>3705</v>
      </c>
      <c r="C1214" t="s">
        <v>198</v>
      </c>
      <c r="D1214" t="s">
        <v>2233</v>
      </c>
    </row>
    <row r="1215" spans="1:4">
      <c r="A1215" t="s">
        <v>3653</v>
      </c>
      <c r="B1215" t="s">
        <v>3706</v>
      </c>
      <c r="C1215" t="s">
        <v>198</v>
      </c>
      <c r="D1215" t="s">
        <v>2235</v>
      </c>
    </row>
    <row r="1216" spans="1:4">
      <c r="A1216" t="s">
        <v>3653</v>
      </c>
      <c r="B1216" t="s">
        <v>3707</v>
      </c>
      <c r="C1216" t="s">
        <v>198</v>
      </c>
      <c r="D1216" t="s">
        <v>2237</v>
      </c>
    </row>
    <row r="1217" spans="1:4">
      <c r="A1217" t="s">
        <v>3653</v>
      </c>
      <c r="B1217" t="s">
        <v>3708</v>
      </c>
      <c r="C1217" t="s">
        <v>198</v>
      </c>
      <c r="D1217" t="s">
        <v>2239</v>
      </c>
    </row>
    <row r="1218" spans="1:4">
      <c r="A1218" t="s">
        <v>3653</v>
      </c>
      <c r="B1218" t="s">
        <v>3709</v>
      </c>
      <c r="C1218" t="s">
        <v>198</v>
      </c>
      <c r="D1218" t="s">
        <v>2241</v>
      </c>
    </row>
    <row r="1219" spans="1:4">
      <c r="A1219" t="s">
        <v>3653</v>
      </c>
      <c r="B1219" t="s">
        <v>3710</v>
      </c>
      <c r="C1219" t="s">
        <v>198</v>
      </c>
      <c r="D1219" t="s">
        <v>2243</v>
      </c>
    </row>
    <row r="1220" spans="1:4">
      <c r="A1220" t="s">
        <v>3653</v>
      </c>
      <c r="B1220" t="s">
        <v>3711</v>
      </c>
      <c r="C1220" t="s">
        <v>198</v>
      </c>
      <c r="D1220" t="s">
        <v>2245</v>
      </c>
    </row>
    <row r="1221" spans="1:4">
      <c r="A1221" t="s">
        <v>3653</v>
      </c>
      <c r="B1221" t="s">
        <v>3712</v>
      </c>
      <c r="C1221" t="s">
        <v>198</v>
      </c>
      <c r="D1221" t="s">
        <v>2247</v>
      </c>
    </row>
    <row r="1222" spans="1:4">
      <c r="A1222" t="s">
        <v>3653</v>
      </c>
      <c r="B1222" t="s">
        <v>3713</v>
      </c>
      <c r="C1222" t="s">
        <v>198</v>
      </c>
      <c r="D1222" t="s">
        <v>2249</v>
      </c>
    </row>
    <row r="1223" spans="1:4">
      <c r="A1223" t="s">
        <v>3653</v>
      </c>
      <c r="B1223" t="s">
        <v>3714</v>
      </c>
      <c r="C1223" t="s">
        <v>198</v>
      </c>
      <c r="D1223" t="s">
        <v>2251</v>
      </c>
    </row>
    <row r="1224" spans="1:4">
      <c r="A1224" t="s">
        <v>3653</v>
      </c>
      <c r="B1224" t="s">
        <v>3715</v>
      </c>
      <c r="C1224" t="s">
        <v>198</v>
      </c>
      <c r="D1224" t="s">
        <v>2253</v>
      </c>
    </row>
    <row r="1225" spans="1:4">
      <c r="A1225" t="s">
        <v>3653</v>
      </c>
      <c r="B1225" t="s">
        <v>3716</v>
      </c>
      <c r="C1225" t="s">
        <v>198</v>
      </c>
      <c r="D1225" t="s">
        <v>2255</v>
      </c>
    </row>
    <row r="1226" spans="1:4">
      <c r="A1226" t="s">
        <v>3653</v>
      </c>
      <c r="B1226" t="s">
        <v>3717</v>
      </c>
      <c r="C1226" t="s">
        <v>198</v>
      </c>
      <c r="D1226" t="s">
        <v>2257</v>
      </c>
    </row>
    <row r="1227" spans="1:4">
      <c r="A1227" t="s">
        <v>3653</v>
      </c>
      <c r="B1227" t="s">
        <v>3718</v>
      </c>
      <c r="C1227" t="s">
        <v>198</v>
      </c>
      <c r="D1227" t="s">
        <v>2259</v>
      </c>
    </row>
    <row r="1228" spans="1:4">
      <c r="A1228" t="s">
        <v>3653</v>
      </c>
      <c r="B1228" t="s">
        <v>3719</v>
      </c>
      <c r="C1228" t="s">
        <v>198</v>
      </c>
      <c r="D1228" t="s">
        <v>2275</v>
      </c>
    </row>
    <row r="1229" spans="1:4">
      <c r="A1229" t="s">
        <v>3653</v>
      </c>
      <c r="B1229" t="s">
        <v>3720</v>
      </c>
      <c r="C1229" t="s">
        <v>198</v>
      </c>
      <c r="D1229" t="s">
        <v>2277</v>
      </c>
    </row>
    <row r="1230" spans="1:4">
      <c r="A1230" t="s">
        <v>3653</v>
      </c>
      <c r="B1230" t="s">
        <v>3721</v>
      </c>
      <c r="C1230" t="s">
        <v>198</v>
      </c>
      <c r="D1230" t="s">
        <v>2281</v>
      </c>
    </row>
    <row r="1231" spans="1:4">
      <c r="A1231" t="s">
        <v>3653</v>
      </c>
      <c r="B1231" t="s">
        <v>3722</v>
      </c>
      <c r="C1231" t="s">
        <v>198</v>
      </c>
      <c r="D1231" t="s">
        <v>2283</v>
      </c>
    </row>
    <row r="1232" spans="1:4">
      <c r="A1232" t="s">
        <v>3653</v>
      </c>
      <c r="B1232" t="s">
        <v>3723</v>
      </c>
      <c r="C1232" t="s">
        <v>198</v>
      </c>
      <c r="D1232" t="s">
        <v>2683</v>
      </c>
    </row>
    <row r="1233" spans="1:4">
      <c r="A1233" t="s">
        <v>3653</v>
      </c>
      <c r="B1233" t="s">
        <v>3724</v>
      </c>
      <c r="C1233" t="s">
        <v>198</v>
      </c>
      <c r="D1233" t="s">
        <v>2797</v>
      </c>
    </row>
    <row r="1234" spans="1:4">
      <c r="A1234" t="s">
        <v>3653</v>
      </c>
      <c r="B1234" t="s">
        <v>3725</v>
      </c>
      <c r="C1234" t="s">
        <v>198</v>
      </c>
      <c r="D1234" t="s">
        <v>2318</v>
      </c>
    </row>
    <row r="1235" spans="1:4">
      <c r="A1235" t="s">
        <v>3653</v>
      </c>
      <c r="B1235" t="s">
        <v>3726</v>
      </c>
      <c r="C1235" t="s">
        <v>198</v>
      </c>
      <c r="D1235" t="s">
        <v>2320</v>
      </c>
    </row>
    <row r="1236" spans="1:4">
      <c r="A1236" t="s">
        <v>3653</v>
      </c>
      <c r="B1236" t="s">
        <v>3727</v>
      </c>
      <c r="C1236" t="s">
        <v>198</v>
      </c>
      <c r="D1236" t="s">
        <v>2322</v>
      </c>
    </row>
    <row r="1237" spans="1:4">
      <c r="A1237" t="s">
        <v>3653</v>
      </c>
      <c r="B1237" t="s">
        <v>3728</v>
      </c>
      <c r="C1237" t="s">
        <v>198</v>
      </c>
      <c r="D1237" t="s">
        <v>2324</v>
      </c>
    </row>
    <row r="1238" spans="1:4">
      <c r="A1238" t="s">
        <v>3653</v>
      </c>
      <c r="B1238" t="s">
        <v>3729</v>
      </c>
      <c r="C1238" t="s">
        <v>198</v>
      </c>
      <c r="D1238" t="s">
        <v>2712</v>
      </c>
    </row>
    <row r="1239" spans="1:4">
      <c r="A1239" t="s">
        <v>3653</v>
      </c>
      <c r="B1239" t="s">
        <v>3730</v>
      </c>
      <c r="C1239" t="s">
        <v>198</v>
      </c>
      <c r="D1239" t="s">
        <v>2714</v>
      </c>
    </row>
    <row r="1240" spans="1:4">
      <c r="A1240" t="s">
        <v>3653</v>
      </c>
      <c r="B1240" t="s">
        <v>3731</v>
      </c>
      <c r="C1240" t="s">
        <v>198</v>
      </c>
      <c r="D1240" t="s">
        <v>2360</v>
      </c>
    </row>
    <row r="1241" spans="1:4">
      <c r="A1241" t="s">
        <v>3653</v>
      </c>
      <c r="B1241" t="s">
        <v>3732</v>
      </c>
      <c r="C1241" t="s">
        <v>198</v>
      </c>
      <c r="D1241" t="s">
        <v>2362</v>
      </c>
    </row>
    <row r="1242" spans="1:4">
      <c r="A1242" t="s">
        <v>3653</v>
      </c>
      <c r="B1242" t="s">
        <v>3733</v>
      </c>
      <c r="C1242" t="s">
        <v>198</v>
      </c>
      <c r="D1242" t="s">
        <v>2378</v>
      </c>
    </row>
    <row r="1243" spans="1:4">
      <c r="A1243" t="s">
        <v>241</v>
      </c>
      <c r="B1243" t="s">
        <v>3734</v>
      </c>
      <c r="C1243" t="s">
        <v>203</v>
      </c>
      <c r="D1243" t="s">
        <v>2180</v>
      </c>
    </row>
    <row r="1244" spans="1:4">
      <c r="A1244" t="s">
        <v>241</v>
      </c>
      <c r="B1244" t="s">
        <v>3735</v>
      </c>
      <c r="C1244" t="s">
        <v>203</v>
      </c>
      <c r="D1244" t="s">
        <v>2183</v>
      </c>
    </row>
    <row r="1245" spans="1:4">
      <c r="A1245" t="s">
        <v>241</v>
      </c>
      <c r="B1245" t="s">
        <v>3736</v>
      </c>
      <c r="C1245" t="s">
        <v>203</v>
      </c>
      <c r="D1245" t="s">
        <v>2185</v>
      </c>
    </row>
    <row r="1246" spans="1:4">
      <c r="A1246" t="s">
        <v>241</v>
      </c>
      <c r="B1246" t="s">
        <v>3737</v>
      </c>
      <c r="C1246" t="s">
        <v>203</v>
      </c>
      <c r="D1246" t="s">
        <v>2187</v>
      </c>
    </row>
    <row r="1247" spans="1:4">
      <c r="A1247" t="s">
        <v>241</v>
      </c>
      <c r="B1247" t="s">
        <v>3738</v>
      </c>
      <c r="C1247" t="s">
        <v>203</v>
      </c>
      <c r="D1247" t="s">
        <v>2189</v>
      </c>
    </row>
    <row r="1248" spans="1:4">
      <c r="A1248" t="s">
        <v>241</v>
      </c>
      <c r="B1248" t="s">
        <v>3739</v>
      </c>
      <c r="C1248" t="s">
        <v>203</v>
      </c>
      <c r="D1248" t="s">
        <v>2191</v>
      </c>
    </row>
    <row r="1249" spans="1:4">
      <c r="A1249" t="s">
        <v>241</v>
      </c>
      <c r="B1249" t="s">
        <v>3740</v>
      </c>
      <c r="C1249" t="s">
        <v>203</v>
      </c>
      <c r="D1249" t="s">
        <v>2193</v>
      </c>
    </row>
    <row r="1250" spans="1:4">
      <c r="A1250" t="s">
        <v>241</v>
      </c>
      <c r="B1250" t="s">
        <v>3741</v>
      </c>
      <c r="C1250" t="s">
        <v>203</v>
      </c>
      <c r="D1250" t="s">
        <v>2195</v>
      </c>
    </row>
    <row r="1251" spans="1:4">
      <c r="A1251" t="s">
        <v>241</v>
      </c>
      <c r="B1251" t="s">
        <v>3742</v>
      </c>
      <c r="C1251" t="s">
        <v>203</v>
      </c>
      <c r="D1251" t="s">
        <v>2197</v>
      </c>
    </row>
    <row r="1252" spans="1:4">
      <c r="A1252" t="s">
        <v>241</v>
      </c>
      <c r="B1252" t="s">
        <v>3743</v>
      </c>
      <c r="C1252" t="s">
        <v>203</v>
      </c>
      <c r="D1252" t="s">
        <v>2199</v>
      </c>
    </row>
    <row r="1253" spans="1:4">
      <c r="A1253" t="s">
        <v>241</v>
      </c>
      <c r="B1253" t="s">
        <v>3744</v>
      </c>
      <c r="C1253" t="s">
        <v>203</v>
      </c>
      <c r="D1253" t="s">
        <v>2201</v>
      </c>
    </row>
    <row r="1254" spans="1:4">
      <c r="A1254" t="s">
        <v>241</v>
      </c>
      <c r="B1254" t="s">
        <v>3745</v>
      </c>
      <c r="C1254" t="s">
        <v>203</v>
      </c>
      <c r="D1254" t="s">
        <v>2203</v>
      </c>
    </row>
    <row r="1255" spans="1:4">
      <c r="A1255" t="s">
        <v>241</v>
      </c>
      <c r="B1255" t="s">
        <v>3746</v>
      </c>
      <c r="C1255" t="s">
        <v>203</v>
      </c>
      <c r="D1255" t="s">
        <v>3665</v>
      </c>
    </row>
    <row r="1256" spans="1:4">
      <c r="A1256" t="s">
        <v>241</v>
      </c>
      <c r="B1256" t="s">
        <v>3747</v>
      </c>
      <c r="C1256" t="s">
        <v>203</v>
      </c>
      <c r="D1256" t="s">
        <v>3667</v>
      </c>
    </row>
    <row r="1257" spans="1:4">
      <c r="A1257" t="s">
        <v>241</v>
      </c>
      <c r="B1257" t="s">
        <v>3748</v>
      </c>
      <c r="C1257" t="s">
        <v>203</v>
      </c>
      <c r="D1257" t="s">
        <v>3669</v>
      </c>
    </row>
    <row r="1258" spans="1:4">
      <c r="A1258" t="s">
        <v>241</v>
      </c>
      <c r="B1258" t="s">
        <v>3749</v>
      </c>
      <c r="C1258" t="s">
        <v>203</v>
      </c>
      <c r="D1258" t="s">
        <v>3671</v>
      </c>
    </row>
    <row r="1259" spans="1:4">
      <c r="A1259" t="s">
        <v>241</v>
      </c>
      <c r="B1259" t="s">
        <v>3750</v>
      </c>
      <c r="C1259" t="s">
        <v>203</v>
      </c>
      <c r="D1259" t="s">
        <v>3673</v>
      </c>
    </row>
    <row r="1260" spans="1:4">
      <c r="A1260" t="s">
        <v>241</v>
      </c>
      <c r="B1260" t="s">
        <v>3751</v>
      </c>
      <c r="C1260" t="s">
        <v>203</v>
      </c>
      <c r="D1260" t="s">
        <v>3675</v>
      </c>
    </row>
    <row r="1261" spans="1:4">
      <c r="A1261" t="s">
        <v>241</v>
      </c>
      <c r="B1261" t="s">
        <v>3752</v>
      </c>
      <c r="C1261" t="s">
        <v>203</v>
      </c>
      <c r="D1261" t="s">
        <v>3677</v>
      </c>
    </row>
    <row r="1262" spans="1:4">
      <c r="A1262" t="s">
        <v>241</v>
      </c>
      <c r="B1262" t="s">
        <v>3753</v>
      </c>
      <c r="C1262" t="s">
        <v>203</v>
      </c>
      <c r="D1262" t="s">
        <v>3679</v>
      </c>
    </row>
    <row r="1263" spans="1:4">
      <c r="A1263" t="s">
        <v>241</v>
      </c>
      <c r="B1263" t="s">
        <v>3754</v>
      </c>
      <c r="C1263" t="s">
        <v>203</v>
      </c>
      <c r="D1263" t="s">
        <v>3755</v>
      </c>
    </row>
    <row r="1264" spans="1:4">
      <c r="A1264" t="s">
        <v>241</v>
      </c>
      <c r="B1264" t="s">
        <v>3756</v>
      </c>
      <c r="C1264" t="s">
        <v>203</v>
      </c>
      <c r="D1264" t="s">
        <v>3757</v>
      </c>
    </row>
    <row r="1265" spans="1:4">
      <c r="A1265" t="s">
        <v>241</v>
      </c>
      <c r="B1265" t="s">
        <v>3758</v>
      </c>
      <c r="C1265" t="s">
        <v>203</v>
      </c>
      <c r="D1265" t="s">
        <v>3759</v>
      </c>
    </row>
    <row r="1266" spans="1:4">
      <c r="A1266" t="s">
        <v>241</v>
      </c>
      <c r="B1266" t="s">
        <v>3760</v>
      </c>
      <c r="C1266" t="s">
        <v>203</v>
      </c>
      <c r="D1266" t="s">
        <v>3761</v>
      </c>
    </row>
    <row r="1267" spans="1:4">
      <c r="A1267" t="s">
        <v>241</v>
      </c>
      <c r="B1267" t="s">
        <v>3762</v>
      </c>
      <c r="C1267" t="s">
        <v>203</v>
      </c>
      <c r="D1267" t="s">
        <v>3763</v>
      </c>
    </row>
    <row r="1268" spans="1:4">
      <c r="A1268" t="s">
        <v>241</v>
      </c>
      <c r="B1268" t="s">
        <v>3764</v>
      </c>
      <c r="C1268" t="s">
        <v>203</v>
      </c>
      <c r="D1268" t="s">
        <v>3765</v>
      </c>
    </row>
    <row r="1269" spans="1:4">
      <c r="A1269" t="s">
        <v>241</v>
      </c>
      <c r="B1269" t="s">
        <v>3766</v>
      </c>
      <c r="C1269" t="s">
        <v>203</v>
      </c>
      <c r="D1269" t="s">
        <v>3767</v>
      </c>
    </row>
    <row r="1270" spans="1:4">
      <c r="A1270" t="s">
        <v>241</v>
      </c>
      <c r="B1270" t="s">
        <v>3768</v>
      </c>
      <c r="C1270" t="s">
        <v>203</v>
      </c>
      <c r="D1270" t="s">
        <v>3769</v>
      </c>
    </row>
    <row r="1271" spans="1:4">
      <c r="A1271" t="s">
        <v>241</v>
      </c>
      <c r="B1271" t="s">
        <v>3770</v>
      </c>
      <c r="C1271" t="s">
        <v>203</v>
      </c>
      <c r="D1271" t="s">
        <v>3771</v>
      </c>
    </row>
    <row r="1272" spans="1:4">
      <c r="A1272" t="s">
        <v>241</v>
      </c>
      <c r="B1272" t="s">
        <v>3772</v>
      </c>
      <c r="C1272" t="s">
        <v>203</v>
      </c>
      <c r="D1272" t="s">
        <v>3773</v>
      </c>
    </row>
    <row r="1273" spans="1:4">
      <c r="A1273" t="s">
        <v>241</v>
      </c>
      <c r="B1273" t="s">
        <v>3774</v>
      </c>
      <c r="C1273" t="s">
        <v>203</v>
      </c>
      <c r="D1273" t="s">
        <v>3775</v>
      </c>
    </row>
    <row r="1274" spans="1:4">
      <c r="A1274" t="s">
        <v>241</v>
      </c>
      <c r="B1274" t="s">
        <v>3776</v>
      </c>
      <c r="C1274" t="s">
        <v>203</v>
      </c>
      <c r="D1274" t="s">
        <v>3777</v>
      </c>
    </row>
    <row r="1275" spans="1:4">
      <c r="A1275" t="s">
        <v>241</v>
      </c>
      <c r="B1275" t="s">
        <v>3778</v>
      </c>
      <c r="C1275" t="s">
        <v>203</v>
      </c>
      <c r="D1275" t="s">
        <v>2666</v>
      </c>
    </row>
    <row r="1276" spans="1:4">
      <c r="A1276" t="s">
        <v>241</v>
      </c>
      <c r="B1276" t="s">
        <v>3779</v>
      </c>
      <c r="C1276" t="s">
        <v>203</v>
      </c>
      <c r="D1276" t="s">
        <v>2207</v>
      </c>
    </row>
    <row r="1277" spans="1:4">
      <c r="A1277" t="s">
        <v>241</v>
      </c>
      <c r="B1277" t="s">
        <v>3780</v>
      </c>
      <c r="C1277" t="s">
        <v>203</v>
      </c>
      <c r="D1277" t="s">
        <v>2209</v>
      </c>
    </row>
    <row r="1278" spans="1:4">
      <c r="A1278" t="s">
        <v>241</v>
      </c>
      <c r="B1278" t="s">
        <v>3781</v>
      </c>
      <c r="C1278" t="s">
        <v>203</v>
      </c>
      <c r="D1278" t="s">
        <v>2211</v>
      </c>
    </row>
    <row r="1279" spans="1:4">
      <c r="A1279" t="s">
        <v>241</v>
      </c>
      <c r="B1279" t="s">
        <v>3782</v>
      </c>
      <c r="C1279" t="s">
        <v>203</v>
      </c>
      <c r="D1279" t="s">
        <v>2213</v>
      </c>
    </row>
    <row r="1280" spans="1:4">
      <c r="A1280" t="s">
        <v>241</v>
      </c>
      <c r="B1280" t="s">
        <v>3783</v>
      </c>
      <c r="C1280" t="s">
        <v>203</v>
      </c>
      <c r="D1280" t="s">
        <v>2215</v>
      </c>
    </row>
    <row r="1281" spans="1:4">
      <c r="A1281" t="s">
        <v>241</v>
      </c>
      <c r="B1281" t="s">
        <v>3784</v>
      </c>
      <c r="C1281" t="s">
        <v>203</v>
      </c>
      <c r="D1281" t="s">
        <v>2217</v>
      </c>
    </row>
    <row r="1282" spans="1:4">
      <c r="A1282" t="s">
        <v>241</v>
      </c>
      <c r="B1282" t="s">
        <v>3785</v>
      </c>
      <c r="C1282" t="s">
        <v>203</v>
      </c>
      <c r="D1282" t="s">
        <v>2219</v>
      </c>
    </row>
    <row r="1283" spans="1:4">
      <c r="A1283" t="s">
        <v>241</v>
      </c>
      <c r="B1283" t="s">
        <v>3786</v>
      </c>
      <c r="C1283" t="s">
        <v>203</v>
      </c>
      <c r="D1283" t="s">
        <v>2221</v>
      </c>
    </row>
    <row r="1284" spans="1:4">
      <c r="A1284" t="s">
        <v>241</v>
      </c>
      <c r="B1284" t="s">
        <v>3787</v>
      </c>
      <c r="C1284" t="s">
        <v>203</v>
      </c>
      <c r="D1284" t="s">
        <v>2223</v>
      </c>
    </row>
    <row r="1285" spans="1:4">
      <c r="A1285" t="s">
        <v>241</v>
      </c>
      <c r="B1285" t="s">
        <v>3788</v>
      </c>
      <c r="C1285" t="s">
        <v>203</v>
      </c>
      <c r="D1285" t="s">
        <v>2225</v>
      </c>
    </row>
    <row r="1286" spans="1:4">
      <c r="A1286" t="s">
        <v>241</v>
      </c>
      <c r="B1286" t="s">
        <v>3789</v>
      </c>
      <c r="C1286" t="s">
        <v>203</v>
      </c>
      <c r="D1286" t="s">
        <v>2227</v>
      </c>
    </row>
    <row r="1287" spans="1:4">
      <c r="A1287" t="s">
        <v>241</v>
      </c>
      <c r="B1287" t="s">
        <v>3790</v>
      </c>
      <c r="C1287" t="s">
        <v>203</v>
      </c>
      <c r="D1287" t="s">
        <v>2229</v>
      </c>
    </row>
    <row r="1288" spans="1:4">
      <c r="A1288" t="s">
        <v>241</v>
      </c>
      <c r="B1288" t="s">
        <v>3791</v>
      </c>
      <c r="C1288" t="s">
        <v>203</v>
      </c>
      <c r="D1288" t="s">
        <v>2231</v>
      </c>
    </row>
    <row r="1289" spans="1:4">
      <c r="A1289" t="s">
        <v>241</v>
      </c>
      <c r="B1289" t="s">
        <v>3792</v>
      </c>
      <c r="C1289" t="s">
        <v>203</v>
      </c>
      <c r="D1289" t="s">
        <v>2233</v>
      </c>
    </row>
    <row r="1290" spans="1:4">
      <c r="A1290" t="s">
        <v>241</v>
      </c>
      <c r="B1290" t="s">
        <v>3793</v>
      </c>
      <c r="C1290" t="s">
        <v>203</v>
      </c>
      <c r="D1290" t="s">
        <v>2235</v>
      </c>
    </row>
    <row r="1291" spans="1:4">
      <c r="A1291" t="s">
        <v>241</v>
      </c>
      <c r="B1291" t="s">
        <v>3794</v>
      </c>
      <c r="C1291" t="s">
        <v>203</v>
      </c>
      <c r="D1291" t="s">
        <v>2237</v>
      </c>
    </row>
    <row r="1292" spans="1:4">
      <c r="A1292" t="s">
        <v>241</v>
      </c>
      <c r="B1292" t="s">
        <v>3795</v>
      </c>
      <c r="C1292" t="s">
        <v>203</v>
      </c>
      <c r="D1292" t="s">
        <v>2273</v>
      </c>
    </row>
    <row r="1293" spans="1:4">
      <c r="A1293" t="s">
        <v>241</v>
      </c>
      <c r="B1293" t="s">
        <v>3796</v>
      </c>
      <c r="C1293" t="s">
        <v>203</v>
      </c>
      <c r="D1293" t="s">
        <v>2685</v>
      </c>
    </row>
    <row r="1294" spans="1:4">
      <c r="A1294" t="s">
        <v>241</v>
      </c>
      <c r="B1294" t="s">
        <v>3797</v>
      </c>
      <c r="C1294" t="s">
        <v>203</v>
      </c>
      <c r="D1294" t="s">
        <v>2303</v>
      </c>
    </row>
    <row r="1295" spans="1:4">
      <c r="A1295" t="s">
        <v>241</v>
      </c>
      <c r="B1295" t="s">
        <v>3318</v>
      </c>
      <c r="C1295" t="s">
        <v>203</v>
      </c>
      <c r="D1295" t="s">
        <v>2305</v>
      </c>
    </row>
    <row r="1296" spans="1:4">
      <c r="A1296" t="s">
        <v>241</v>
      </c>
      <c r="B1296" t="s">
        <v>3798</v>
      </c>
      <c r="C1296" t="s">
        <v>203</v>
      </c>
      <c r="D1296" t="s">
        <v>2318</v>
      </c>
    </row>
    <row r="1297" spans="1:4">
      <c r="A1297" t="s">
        <v>241</v>
      </c>
      <c r="B1297" t="s">
        <v>3493</v>
      </c>
      <c r="C1297" t="s">
        <v>203</v>
      </c>
      <c r="D1297" t="s">
        <v>2320</v>
      </c>
    </row>
    <row r="1298" spans="1:4">
      <c r="A1298" t="s">
        <v>241</v>
      </c>
      <c r="B1298" t="s">
        <v>3799</v>
      </c>
      <c r="C1298" t="s">
        <v>203</v>
      </c>
      <c r="D1298" t="s">
        <v>2322</v>
      </c>
    </row>
    <row r="1299" spans="1:4">
      <c r="A1299" t="s">
        <v>241</v>
      </c>
      <c r="B1299" t="s">
        <v>3800</v>
      </c>
      <c r="C1299" t="s">
        <v>203</v>
      </c>
      <c r="D1299" t="s">
        <v>2324</v>
      </c>
    </row>
    <row r="1300" spans="1:4">
      <c r="A1300" t="s">
        <v>241</v>
      </c>
      <c r="B1300" t="s">
        <v>3801</v>
      </c>
      <c r="C1300" t="s">
        <v>203</v>
      </c>
      <c r="D1300" t="s">
        <v>2328</v>
      </c>
    </row>
    <row r="1301" spans="1:4">
      <c r="A1301" t="s">
        <v>241</v>
      </c>
      <c r="B1301" t="s">
        <v>3802</v>
      </c>
      <c r="C1301" t="s">
        <v>203</v>
      </c>
      <c r="D1301" t="s">
        <v>2714</v>
      </c>
    </row>
    <row r="1302" spans="1:4">
      <c r="A1302" t="s">
        <v>241</v>
      </c>
      <c r="B1302" t="s">
        <v>3803</v>
      </c>
      <c r="C1302" t="s">
        <v>203</v>
      </c>
      <c r="D1302" t="s">
        <v>2716</v>
      </c>
    </row>
    <row r="1303" spans="1:4">
      <c r="A1303" t="s">
        <v>241</v>
      </c>
      <c r="B1303" t="s">
        <v>3804</v>
      </c>
      <c r="C1303" t="s">
        <v>203</v>
      </c>
      <c r="D1303" t="s">
        <v>2718</v>
      </c>
    </row>
    <row r="1304" spans="1:4">
      <c r="A1304" t="s">
        <v>241</v>
      </c>
      <c r="B1304" t="s">
        <v>3805</v>
      </c>
      <c r="C1304" t="s">
        <v>203</v>
      </c>
      <c r="D1304" t="s">
        <v>2360</v>
      </c>
    </row>
    <row r="1305" spans="1:4">
      <c r="A1305" t="s">
        <v>241</v>
      </c>
      <c r="B1305" t="s">
        <v>3806</v>
      </c>
      <c r="C1305" t="s">
        <v>203</v>
      </c>
      <c r="D1305" t="s">
        <v>2362</v>
      </c>
    </row>
    <row r="1306" spans="1:4">
      <c r="A1306" t="s">
        <v>241</v>
      </c>
      <c r="B1306" t="s">
        <v>3807</v>
      </c>
      <c r="C1306" t="s">
        <v>203</v>
      </c>
      <c r="D1306" t="s">
        <v>2378</v>
      </c>
    </row>
    <row r="1307" spans="1:4">
      <c r="A1307" t="s">
        <v>241</v>
      </c>
      <c r="B1307" t="s">
        <v>3808</v>
      </c>
      <c r="C1307" t="s">
        <v>203</v>
      </c>
      <c r="D1307" t="s">
        <v>2380</v>
      </c>
    </row>
    <row r="1308" spans="1:4">
      <c r="A1308" t="s">
        <v>241</v>
      </c>
      <c r="B1308" t="s">
        <v>3809</v>
      </c>
      <c r="C1308" t="s">
        <v>203</v>
      </c>
      <c r="D1308" t="s">
        <v>2382</v>
      </c>
    </row>
    <row r="1309" spans="1:4">
      <c r="A1309" t="s">
        <v>241</v>
      </c>
      <c r="B1309" t="s">
        <v>3810</v>
      </c>
      <c r="C1309" t="s">
        <v>203</v>
      </c>
      <c r="D1309" t="s">
        <v>2384</v>
      </c>
    </row>
    <row r="1310" spans="1:4">
      <c r="A1310" t="s">
        <v>3811</v>
      </c>
      <c r="B1310" t="s">
        <v>3812</v>
      </c>
      <c r="C1310" t="s">
        <v>193</v>
      </c>
      <c r="D1310" t="s">
        <v>2180</v>
      </c>
    </row>
    <row r="1311" spans="1:4">
      <c r="A1311" t="s">
        <v>3811</v>
      </c>
      <c r="B1311" t="s">
        <v>3813</v>
      </c>
      <c r="C1311" t="s">
        <v>193</v>
      </c>
      <c r="D1311" t="s">
        <v>2183</v>
      </c>
    </row>
    <row r="1312" spans="1:4">
      <c r="A1312" t="s">
        <v>3811</v>
      </c>
      <c r="B1312" t="s">
        <v>3814</v>
      </c>
      <c r="C1312" t="s">
        <v>193</v>
      </c>
      <c r="D1312" t="s">
        <v>2185</v>
      </c>
    </row>
    <row r="1313" spans="1:4">
      <c r="A1313" t="s">
        <v>3811</v>
      </c>
      <c r="B1313" t="s">
        <v>3815</v>
      </c>
      <c r="C1313" t="s">
        <v>193</v>
      </c>
      <c r="D1313" t="s">
        <v>2187</v>
      </c>
    </row>
    <row r="1314" spans="1:4">
      <c r="A1314" t="s">
        <v>3811</v>
      </c>
      <c r="B1314" t="s">
        <v>3816</v>
      </c>
      <c r="C1314" t="s">
        <v>193</v>
      </c>
      <c r="D1314" t="s">
        <v>2189</v>
      </c>
    </row>
    <row r="1315" spans="1:4">
      <c r="A1315" t="s">
        <v>3811</v>
      </c>
      <c r="B1315" t="s">
        <v>3817</v>
      </c>
      <c r="C1315" t="s">
        <v>193</v>
      </c>
      <c r="D1315" t="s">
        <v>2191</v>
      </c>
    </row>
    <row r="1316" spans="1:4">
      <c r="A1316" t="s">
        <v>3811</v>
      </c>
      <c r="B1316" t="s">
        <v>3818</v>
      </c>
      <c r="C1316" t="s">
        <v>193</v>
      </c>
      <c r="D1316" t="s">
        <v>2193</v>
      </c>
    </row>
    <row r="1317" spans="1:4">
      <c r="A1317" t="s">
        <v>3811</v>
      </c>
      <c r="B1317" t="s">
        <v>3819</v>
      </c>
      <c r="C1317" t="s">
        <v>193</v>
      </c>
      <c r="D1317" t="s">
        <v>2195</v>
      </c>
    </row>
    <row r="1318" spans="1:4">
      <c r="A1318" t="s">
        <v>3811</v>
      </c>
      <c r="B1318" t="s">
        <v>3820</v>
      </c>
      <c r="C1318" t="s">
        <v>193</v>
      </c>
      <c r="D1318" t="s">
        <v>2197</v>
      </c>
    </row>
    <row r="1319" spans="1:4">
      <c r="A1319" t="s">
        <v>3811</v>
      </c>
      <c r="B1319" t="s">
        <v>3821</v>
      </c>
      <c r="C1319" t="s">
        <v>193</v>
      </c>
      <c r="D1319" t="s">
        <v>2199</v>
      </c>
    </row>
    <row r="1320" spans="1:4">
      <c r="A1320" t="s">
        <v>3822</v>
      </c>
      <c r="B1320" t="s">
        <v>3823</v>
      </c>
      <c r="C1320" t="s">
        <v>193</v>
      </c>
      <c r="D1320" t="s">
        <v>2666</v>
      </c>
    </row>
    <row r="1321" spans="1:4">
      <c r="A1321" t="s">
        <v>3822</v>
      </c>
      <c r="B1321" t="s">
        <v>3824</v>
      </c>
      <c r="C1321" t="s">
        <v>193</v>
      </c>
      <c r="D1321" t="s">
        <v>2205</v>
      </c>
    </row>
    <row r="1322" spans="1:4">
      <c r="A1322" t="s">
        <v>3822</v>
      </c>
      <c r="B1322" t="s">
        <v>3825</v>
      </c>
      <c r="C1322" t="s">
        <v>193</v>
      </c>
      <c r="D1322" t="s">
        <v>2209</v>
      </c>
    </row>
    <row r="1323" spans="1:4">
      <c r="A1323" t="s">
        <v>3822</v>
      </c>
      <c r="B1323" t="s">
        <v>3826</v>
      </c>
      <c r="C1323" t="s">
        <v>193</v>
      </c>
      <c r="D1323" t="s">
        <v>2211</v>
      </c>
    </row>
    <row r="1324" spans="1:4">
      <c r="A1324" t="s">
        <v>3822</v>
      </c>
      <c r="B1324" t="s">
        <v>3827</v>
      </c>
      <c r="C1324" t="s">
        <v>193</v>
      </c>
      <c r="D1324" t="s">
        <v>2213</v>
      </c>
    </row>
    <row r="1325" spans="1:4">
      <c r="A1325" t="s">
        <v>3822</v>
      </c>
      <c r="B1325" t="s">
        <v>3828</v>
      </c>
      <c r="C1325" t="s">
        <v>193</v>
      </c>
      <c r="D1325" t="s">
        <v>2215</v>
      </c>
    </row>
    <row r="1326" spans="1:4">
      <c r="A1326" t="s">
        <v>3822</v>
      </c>
      <c r="B1326" t="s">
        <v>3829</v>
      </c>
      <c r="C1326" t="s">
        <v>193</v>
      </c>
      <c r="D1326" t="s">
        <v>2217</v>
      </c>
    </row>
    <row r="1327" spans="1:4">
      <c r="A1327" t="s">
        <v>3822</v>
      </c>
      <c r="B1327" t="s">
        <v>3830</v>
      </c>
      <c r="C1327" t="s">
        <v>193</v>
      </c>
      <c r="D1327" t="s">
        <v>2219</v>
      </c>
    </row>
    <row r="1328" spans="1:4">
      <c r="A1328" t="s">
        <v>3822</v>
      </c>
      <c r="B1328" t="s">
        <v>3831</v>
      </c>
      <c r="C1328" t="s">
        <v>193</v>
      </c>
      <c r="D1328" t="s">
        <v>2221</v>
      </c>
    </row>
    <row r="1329" spans="1:4">
      <c r="A1329" t="s">
        <v>3822</v>
      </c>
      <c r="B1329" t="s">
        <v>3832</v>
      </c>
      <c r="C1329" t="s">
        <v>193</v>
      </c>
      <c r="D1329" t="s">
        <v>2223</v>
      </c>
    </row>
    <row r="1330" spans="1:4">
      <c r="A1330" t="s">
        <v>3822</v>
      </c>
      <c r="B1330" t="s">
        <v>3833</v>
      </c>
      <c r="C1330" t="s">
        <v>193</v>
      </c>
      <c r="D1330" t="s">
        <v>2225</v>
      </c>
    </row>
    <row r="1331" spans="1:4">
      <c r="A1331" t="s">
        <v>3822</v>
      </c>
      <c r="B1331" t="s">
        <v>3834</v>
      </c>
      <c r="C1331" t="s">
        <v>193</v>
      </c>
      <c r="D1331" t="s">
        <v>2227</v>
      </c>
    </row>
    <row r="1332" spans="1:4">
      <c r="A1332" t="s">
        <v>3822</v>
      </c>
      <c r="B1332" t="s">
        <v>3835</v>
      </c>
      <c r="C1332" t="s">
        <v>193</v>
      </c>
      <c r="D1332" t="s">
        <v>2231</v>
      </c>
    </row>
    <row r="1333" spans="1:4">
      <c r="A1333" t="s">
        <v>3822</v>
      </c>
      <c r="B1333" t="s">
        <v>3836</v>
      </c>
      <c r="C1333" t="s">
        <v>193</v>
      </c>
      <c r="D1333" t="s">
        <v>2233</v>
      </c>
    </row>
    <row r="1334" spans="1:4">
      <c r="A1334" t="s">
        <v>3822</v>
      </c>
      <c r="B1334" t="s">
        <v>3837</v>
      </c>
      <c r="C1334" t="s">
        <v>193</v>
      </c>
      <c r="D1334" t="s">
        <v>2235</v>
      </c>
    </row>
    <row r="1335" spans="1:4">
      <c r="A1335" t="s">
        <v>3822</v>
      </c>
      <c r="B1335" t="s">
        <v>3838</v>
      </c>
      <c r="C1335" t="s">
        <v>193</v>
      </c>
      <c r="D1335" t="s">
        <v>2235</v>
      </c>
    </row>
    <row r="1336" spans="1:4">
      <c r="A1336" t="s">
        <v>3822</v>
      </c>
      <c r="B1336" t="s">
        <v>3839</v>
      </c>
      <c r="C1336" t="s">
        <v>193</v>
      </c>
      <c r="D1336" t="s">
        <v>2237</v>
      </c>
    </row>
    <row r="1337" spans="1:4">
      <c r="A1337" t="s">
        <v>3822</v>
      </c>
      <c r="B1337" t="s">
        <v>3840</v>
      </c>
      <c r="C1337" t="s">
        <v>193</v>
      </c>
      <c r="D1337" t="s">
        <v>2239</v>
      </c>
    </row>
    <row r="1338" spans="1:4">
      <c r="A1338" t="s">
        <v>3822</v>
      </c>
      <c r="B1338" t="s">
        <v>3841</v>
      </c>
      <c r="C1338" t="s">
        <v>193</v>
      </c>
      <c r="D1338" t="s">
        <v>2241</v>
      </c>
    </row>
    <row r="1339" spans="1:4">
      <c r="A1339" t="s">
        <v>3822</v>
      </c>
      <c r="B1339" t="s">
        <v>3842</v>
      </c>
      <c r="C1339" t="s">
        <v>193</v>
      </c>
      <c r="D1339" t="s">
        <v>2243</v>
      </c>
    </row>
    <row r="1340" spans="1:4">
      <c r="A1340" t="s">
        <v>3822</v>
      </c>
      <c r="B1340" t="s">
        <v>3843</v>
      </c>
      <c r="C1340" t="s">
        <v>193</v>
      </c>
      <c r="D1340" t="s">
        <v>2245</v>
      </c>
    </row>
    <row r="1341" spans="1:4">
      <c r="A1341" t="s">
        <v>3822</v>
      </c>
      <c r="B1341" t="s">
        <v>3844</v>
      </c>
      <c r="C1341" t="s">
        <v>193</v>
      </c>
      <c r="D1341" t="s">
        <v>2247</v>
      </c>
    </row>
    <row r="1342" spans="1:4">
      <c r="A1342" t="s">
        <v>3822</v>
      </c>
      <c r="B1342" t="s">
        <v>3845</v>
      </c>
      <c r="C1342" t="s">
        <v>193</v>
      </c>
      <c r="D1342" t="s">
        <v>2249</v>
      </c>
    </row>
    <row r="1343" spans="1:4">
      <c r="A1343" t="s">
        <v>3822</v>
      </c>
      <c r="B1343" t="s">
        <v>3846</v>
      </c>
      <c r="C1343" t="s">
        <v>193</v>
      </c>
      <c r="D1343" t="s">
        <v>2251</v>
      </c>
    </row>
    <row r="1344" spans="1:4">
      <c r="A1344" t="s">
        <v>3822</v>
      </c>
      <c r="B1344" t="s">
        <v>3847</v>
      </c>
      <c r="C1344" t="s">
        <v>193</v>
      </c>
      <c r="D1344" t="s">
        <v>2253</v>
      </c>
    </row>
    <row r="1345" spans="1:4">
      <c r="A1345" t="s">
        <v>3811</v>
      </c>
      <c r="B1345" t="s">
        <v>3848</v>
      </c>
      <c r="C1345" t="s">
        <v>193</v>
      </c>
      <c r="D1345" t="s">
        <v>2255</v>
      </c>
    </row>
    <row r="1346" spans="1:4">
      <c r="A1346" t="s">
        <v>3822</v>
      </c>
      <c r="B1346" t="s">
        <v>3849</v>
      </c>
      <c r="C1346" t="s">
        <v>193</v>
      </c>
      <c r="D1346" t="s">
        <v>2273</v>
      </c>
    </row>
    <row r="1347" spans="1:4">
      <c r="A1347" t="s">
        <v>3822</v>
      </c>
      <c r="B1347" t="s">
        <v>3850</v>
      </c>
      <c r="C1347" t="s">
        <v>193</v>
      </c>
      <c r="D1347" t="s">
        <v>2275</v>
      </c>
    </row>
    <row r="1348" spans="1:4">
      <c r="A1348" t="s">
        <v>3822</v>
      </c>
      <c r="B1348" t="s">
        <v>3851</v>
      </c>
      <c r="C1348" t="s">
        <v>193</v>
      </c>
      <c r="D1348" t="s">
        <v>2277</v>
      </c>
    </row>
    <row r="1349" spans="1:4">
      <c r="A1349" t="s">
        <v>3822</v>
      </c>
      <c r="B1349" t="s">
        <v>3852</v>
      </c>
      <c r="C1349" t="s">
        <v>193</v>
      </c>
      <c r="D1349" t="s">
        <v>2279</v>
      </c>
    </row>
    <row r="1350" spans="1:4">
      <c r="A1350" t="s">
        <v>3822</v>
      </c>
      <c r="B1350" t="s">
        <v>2538</v>
      </c>
      <c r="C1350" t="s">
        <v>193</v>
      </c>
      <c r="D1350" t="s">
        <v>2283</v>
      </c>
    </row>
    <row r="1351" spans="1:4">
      <c r="A1351" t="s">
        <v>3822</v>
      </c>
      <c r="B1351" t="s">
        <v>3853</v>
      </c>
      <c r="C1351" t="s">
        <v>193</v>
      </c>
      <c r="D1351" t="s">
        <v>2683</v>
      </c>
    </row>
    <row r="1352" spans="1:4">
      <c r="A1352" t="s">
        <v>3822</v>
      </c>
      <c r="B1352" t="s">
        <v>3854</v>
      </c>
      <c r="C1352" t="s">
        <v>193</v>
      </c>
      <c r="D1352" t="s">
        <v>2797</v>
      </c>
    </row>
    <row r="1353" spans="1:4">
      <c r="A1353" t="s">
        <v>3822</v>
      </c>
      <c r="B1353" t="s">
        <v>3855</v>
      </c>
      <c r="C1353" t="s">
        <v>193</v>
      </c>
      <c r="D1353" t="s">
        <v>3103</v>
      </c>
    </row>
    <row r="1354" spans="1:4">
      <c r="A1354" t="s">
        <v>3822</v>
      </c>
      <c r="B1354" t="s">
        <v>3856</v>
      </c>
      <c r="C1354" t="s">
        <v>193</v>
      </c>
      <c r="D1354" t="s">
        <v>3226</v>
      </c>
    </row>
    <row r="1355" spans="1:4">
      <c r="A1355" t="s">
        <v>3822</v>
      </c>
      <c r="B1355" t="s">
        <v>3857</v>
      </c>
      <c r="C1355" t="s">
        <v>193</v>
      </c>
      <c r="D1355" t="s">
        <v>3858</v>
      </c>
    </row>
    <row r="1356" spans="1:4">
      <c r="A1356" t="s">
        <v>3822</v>
      </c>
      <c r="B1356" t="s">
        <v>3859</v>
      </c>
      <c r="C1356" t="s">
        <v>193</v>
      </c>
      <c r="D1356" t="s">
        <v>2685</v>
      </c>
    </row>
    <row r="1357" spans="1:4">
      <c r="A1357" t="s">
        <v>3822</v>
      </c>
      <c r="B1357" t="s">
        <v>3860</v>
      </c>
      <c r="C1357" t="s">
        <v>193</v>
      </c>
      <c r="D1357" t="s">
        <v>2687</v>
      </c>
    </row>
    <row r="1358" spans="1:4">
      <c r="A1358" t="s">
        <v>3822</v>
      </c>
      <c r="B1358" t="s">
        <v>3861</v>
      </c>
      <c r="C1358" t="s">
        <v>193</v>
      </c>
      <c r="D1358" t="s">
        <v>2689</v>
      </c>
    </row>
    <row r="1359" spans="1:4">
      <c r="A1359" t="s">
        <v>3822</v>
      </c>
      <c r="B1359" t="s">
        <v>3862</v>
      </c>
      <c r="C1359" t="s">
        <v>193</v>
      </c>
      <c r="D1359" t="s">
        <v>2689</v>
      </c>
    </row>
    <row r="1360" spans="1:4">
      <c r="A1360" t="s">
        <v>3822</v>
      </c>
      <c r="B1360" t="s">
        <v>3863</v>
      </c>
      <c r="C1360" t="s">
        <v>193</v>
      </c>
      <c r="D1360" t="s">
        <v>2691</v>
      </c>
    </row>
    <row r="1361" spans="1:4">
      <c r="A1361" t="s">
        <v>3822</v>
      </c>
      <c r="B1361" t="s">
        <v>3864</v>
      </c>
      <c r="C1361" t="s">
        <v>193</v>
      </c>
      <c r="D1361" t="s">
        <v>2303</v>
      </c>
    </row>
    <row r="1362" spans="1:4">
      <c r="A1362" t="s">
        <v>3822</v>
      </c>
      <c r="B1362" t="s">
        <v>3865</v>
      </c>
      <c r="C1362" t="s">
        <v>193</v>
      </c>
      <c r="D1362" t="s">
        <v>2305</v>
      </c>
    </row>
    <row r="1363" spans="1:4">
      <c r="A1363" t="s">
        <v>3822</v>
      </c>
      <c r="B1363" t="s">
        <v>3866</v>
      </c>
      <c r="C1363" t="s">
        <v>193</v>
      </c>
      <c r="D1363" t="s">
        <v>2307</v>
      </c>
    </row>
    <row r="1364" spans="1:4">
      <c r="A1364" t="s">
        <v>3822</v>
      </c>
      <c r="B1364" t="s">
        <v>3513</v>
      </c>
      <c r="C1364" t="s">
        <v>193</v>
      </c>
      <c r="D1364" t="s">
        <v>2310</v>
      </c>
    </row>
    <row r="1365" spans="1:4">
      <c r="A1365" t="s">
        <v>3822</v>
      </c>
      <c r="B1365" t="s">
        <v>3867</v>
      </c>
      <c r="C1365" t="s">
        <v>193</v>
      </c>
      <c r="D1365" t="s">
        <v>2312</v>
      </c>
    </row>
    <row r="1366" spans="1:4">
      <c r="A1366" t="s">
        <v>3822</v>
      </c>
      <c r="B1366" t="s">
        <v>3048</v>
      </c>
      <c r="C1366" t="s">
        <v>193</v>
      </c>
      <c r="D1366" t="s">
        <v>2314</v>
      </c>
    </row>
    <row r="1367" spans="1:4">
      <c r="A1367" t="s">
        <v>3822</v>
      </c>
      <c r="B1367" t="s">
        <v>3868</v>
      </c>
      <c r="C1367" t="s">
        <v>193</v>
      </c>
      <c r="D1367" t="s">
        <v>2316</v>
      </c>
    </row>
    <row r="1368" spans="1:4">
      <c r="A1368" t="s">
        <v>3822</v>
      </c>
      <c r="B1368" t="s">
        <v>3869</v>
      </c>
      <c r="C1368" t="s">
        <v>193</v>
      </c>
      <c r="D1368" t="s">
        <v>2981</v>
      </c>
    </row>
    <row r="1369" spans="1:4">
      <c r="A1369" t="s">
        <v>3822</v>
      </c>
      <c r="B1369" t="s">
        <v>3870</v>
      </c>
      <c r="C1369" t="s">
        <v>193</v>
      </c>
      <c r="D1369" t="s">
        <v>2983</v>
      </c>
    </row>
    <row r="1370" spans="1:4">
      <c r="A1370" t="s">
        <v>3822</v>
      </c>
      <c r="B1370" t="s">
        <v>3871</v>
      </c>
      <c r="C1370" t="s">
        <v>193</v>
      </c>
      <c r="D1370" t="s">
        <v>3872</v>
      </c>
    </row>
    <row r="1371" spans="1:4">
      <c r="A1371" t="s">
        <v>3822</v>
      </c>
      <c r="B1371" t="s">
        <v>3873</v>
      </c>
      <c r="C1371" t="s">
        <v>193</v>
      </c>
      <c r="D1371" t="s">
        <v>3874</v>
      </c>
    </row>
    <row r="1372" spans="1:4">
      <c r="A1372" t="s">
        <v>3822</v>
      </c>
      <c r="B1372" t="s">
        <v>3875</v>
      </c>
      <c r="C1372" t="s">
        <v>193</v>
      </c>
      <c r="D1372" t="s">
        <v>2318</v>
      </c>
    </row>
    <row r="1373" spans="1:4">
      <c r="A1373" t="s">
        <v>3822</v>
      </c>
      <c r="B1373" t="s">
        <v>3876</v>
      </c>
      <c r="C1373" t="s">
        <v>193</v>
      </c>
      <c r="D1373" t="s">
        <v>2320</v>
      </c>
    </row>
    <row r="1374" spans="1:4">
      <c r="A1374" t="s">
        <v>3822</v>
      </c>
      <c r="B1374" t="s">
        <v>3608</v>
      </c>
      <c r="C1374" t="s">
        <v>193</v>
      </c>
      <c r="D1374" t="s">
        <v>2322</v>
      </c>
    </row>
    <row r="1375" spans="1:4">
      <c r="A1375" t="s">
        <v>3822</v>
      </c>
      <c r="B1375" t="s">
        <v>3877</v>
      </c>
      <c r="C1375" t="s">
        <v>193</v>
      </c>
      <c r="D1375" t="s">
        <v>2324</v>
      </c>
    </row>
    <row r="1376" spans="1:4">
      <c r="A1376" t="s">
        <v>3822</v>
      </c>
      <c r="B1376" t="s">
        <v>3878</v>
      </c>
      <c r="C1376" t="s">
        <v>193</v>
      </c>
      <c r="D1376" t="s">
        <v>2712</v>
      </c>
    </row>
    <row r="1377" spans="1:4">
      <c r="A1377" t="s">
        <v>3822</v>
      </c>
      <c r="B1377" t="s">
        <v>3879</v>
      </c>
      <c r="C1377" t="s">
        <v>193</v>
      </c>
      <c r="D1377" t="s">
        <v>2714</v>
      </c>
    </row>
    <row r="1378" spans="1:4">
      <c r="A1378" t="s">
        <v>3822</v>
      </c>
      <c r="B1378" t="s">
        <v>3880</v>
      </c>
      <c r="C1378" t="s">
        <v>193</v>
      </c>
      <c r="D1378" t="s">
        <v>2716</v>
      </c>
    </row>
    <row r="1379" spans="1:4">
      <c r="A1379" t="s">
        <v>3822</v>
      </c>
      <c r="B1379" t="s">
        <v>3881</v>
      </c>
      <c r="C1379" t="s">
        <v>193</v>
      </c>
      <c r="D1379" t="s">
        <v>2718</v>
      </c>
    </row>
    <row r="1380" spans="1:4">
      <c r="A1380" t="s">
        <v>3822</v>
      </c>
      <c r="B1380" t="s">
        <v>3882</v>
      </c>
      <c r="C1380" t="s">
        <v>193</v>
      </c>
      <c r="D1380" t="s">
        <v>2720</v>
      </c>
    </row>
    <row r="1381" spans="1:4">
      <c r="A1381" t="s">
        <v>3822</v>
      </c>
      <c r="B1381" t="s">
        <v>3883</v>
      </c>
      <c r="C1381" t="s">
        <v>193</v>
      </c>
      <c r="D1381" t="s">
        <v>2360</v>
      </c>
    </row>
    <row r="1382" spans="1:4">
      <c r="A1382" t="s">
        <v>3822</v>
      </c>
      <c r="B1382" t="s">
        <v>3136</v>
      </c>
      <c r="C1382" t="s">
        <v>193</v>
      </c>
      <c r="D1382" t="s">
        <v>2362</v>
      </c>
    </row>
    <row r="1383" spans="1:4">
      <c r="A1383" t="s">
        <v>3822</v>
      </c>
      <c r="B1383" t="s">
        <v>3884</v>
      </c>
      <c r="C1383" t="s">
        <v>193</v>
      </c>
      <c r="D1383" t="s">
        <v>2364</v>
      </c>
    </row>
    <row r="1384" spans="1:4">
      <c r="A1384" t="s">
        <v>3822</v>
      </c>
      <c r="B1384" t="s">
        <v>3885</v>
      </c>
      <c r="C1384" t="s">
        <v>193</v>
      </c>
      <c r="D1384" t="s">
        <v>2366</v>
      </c>
    </row>
    <row r="1385" spans="1:4">
      <c r="A1385" t="s">
        <v>3822</v>
      </c>
      <c r="B1385" t="s">
        <v>3886</v>
      </c>
      <c r="C1385" t="s">
        <v>193</v>
      </c>
      <c r="D1385" t="s">
        <v>2368</v>
      </c>
    </row>
    <row r="1386" spans="1:4">
      <c r="A1386" t="s">
        <v>3822</v>
      </c>
      <c r="B1386" t="s">
        <v>3887</v>
      </c>
      <c r="C1386" t="s">
        <v>193</v>
      </c>
      <c r="D1386" t="s">
        <v>2370</v>
      </c>
    </row>
    <row r="1387" spans="1:4">
      <c r="A1387" t="s">
        <v>3822</v>
      </c>
      <c r="B1387" t="s">
        <v>3888</v>
      </c>
      <c r="C1387" t="s">
        <v>193</v>
      </c>
      <c r="D1387" t="s">
        <v>2378</v>
      </c>
    </row>
    <row r="1388" spans="1:4">
      <c r="A1388" t="s">
        <v>3822</v>
      </c>
      <c r="B1388" t="s">
        <v>3889</v>
      </c>
      <c r="C1388" t="s">
        <v>193</v>
      </c>
      <c r="D1388" t="s">
        <v>2749</v>
      </c>
    </row>
    <row r="1389" spans="1:4">
      <c r="A1389" t="s">
        <v>3822</v>
      </c>
      <c r="B1389" t="s">
        <v>3890</v>
      </c>
      <c r="C1389" t="s">
        <v>193</v>
      </c>
      <c r="D1389" t="s">
        <v>2751</v>
      </c>
    </row>
    <row r="1390" spans="1:4">
      <c r="A1390" t="s">
        <v>3822</v>
      </c>
      <c r="B1390" t="s">
        <v>3891</v>
      </c>
      <c r="C1390" t="s">
        <v>193</v>
      </c>
      <c r="D1390" t="s">
        <v>2753</v>
      </c>
    </row>
    <row r="1391" spans="1:4">
      <c r="A1391" t="s">
        <v>3822</v>
      </c>
      <c r="B1391" t="s">
        <v>3892</v>
      </c>
      <c r="C1391" t="s">
        <v>193</v>
      </c>
      <c r="D1391" t="s">
        <v>2755</v>
      </c>
    </row>
    <row r="1392" spans="1:4">
      <c r="A1392" t="s">
        <v>3822</v>
      </c>
      <c r="B1392" t="s">
        <v>3893</v>
      </c>
      <c r="C1392" t="s">
        <v>193</v>
      </c>
      <c r="D1392" t="s">
        <v>2757</v>
      </c>
    </row>
    <row r="1393" spans="1:4">
      <c r="A1393" t="s">
        <v>3822</v>
      </c>
      <c r="B1393" t="s">
        <v>3894</v>
      </c>
      <c r="C1393" t="s">
        <v>193</v>
      </c>
      <c r="D1393" t="s">
        <v>2759</v>
      </c>
    </row>
    <row r="1394" spans="1:4">
      <c r="A1394" t="s">
        <v>3822</v>
      </c>
      <c r="B1394" t="s">
        <v>3895</v>
      </c>
      <c r="C1394" t="s">
        <v>193</v>
      </c>
      <c r="D1394" t="s">
        <v>2761</v>
      </c>
    </row>
    <row r="1395" spans="1:4">
      <c r="A1395" t="s">
        <v>3822</v>
      </c>
      <c r="B1395" t="s">
        <v>3896</v>
      </c>
      <c r="C1395" t="s">
        <v>193</v>
      </c>
      <c r="D1395" t="s">
        <v>2430</v>
      </c>
    </row>
    <row r="1396" spans="1:4">
      <c r="A1396" t="s">
        <v>3822</v>
      </c>
      <c r="B1396" t="s">
        <v>3897</v>
      </c>
      <c r="C1396" t="s">
        <v>193</v>
      </c>
      <c r="D1396" t="s">
        <v>2432</v>
      </c>
    </row>
    <row r="1397" spans="1:4">
      <c r="A1397" t="s">
        <v>3822</v>
      </c>
      <c r="B1397" t="s">
        <v>3898</v>
      </c>
      <c r="C1397" t="s">
        <v>193</v>
      </c>
      <c r="D1397" t="s">
        <v>2434</v>
      </c>
    </row>
    <row r="1398" spans="1:4">
      <c r="A1398" t="s">
        <v>3822</v>
      </c>
      <c r="B1398" t="s">
        <v>2885</v>
      </c>
      <c r="C1398" t="s">
        <v>193</v>
      </c>
      <c r="D1398" t="s">
        <v>2436</v>
      </c>
    </row>
    <row r="1399" spans="1:4">
      <c r="A1399" t="s">
        <v>3822</v>
      </c>
      <c r="B1399" t="s">
        <v>3059</v>
      </c>
      <c r="C1399" t="s">
        <v>193</v>
      </c>
      <c r="D1399" t="s">
        <v>2454</v>
      </c>
    </row>
    <row r="1400" spans="1:4">
      <c r="A1400" t="s">
        <v>3822</v>
      </c>
      <c r="B1400" t="s">
        <v>3899</v>
      </c>
      <c r="C1400" t="s">
        <v>193</v>
      </c>
      <c r="D1400" t="s">
        <v>2456</v>
      </c>
    </row>
    <row r="1401" spans="1:4">
      <c r="A1401" t="s">
        <v>3822</v>
      </c>
      <c r="B1401" t="s">
        <v>3385</v>
      </c>
      <c r="C1401" t="s">
        <v>193</v>
      </c>
      <c r="D1401" t="s">
        <v>2458</v>
      </c>
    </row>
    <row r="1402" spans="1:4">
      <c r="A1402" t="s">
        <v>3822</v>
      </c>
      <c r="B1402" t="s">
        <v>3900</v>
      </c>
      <c r="C1402" t="s">
        <v>193</v>
      </c>
      <c r="D1402" t="s">
        <v>2831</v>
      </c>
    </row>
    <row r="1403" spans="1:4">
      <c r="A1403" t="s">
        <v>3822</v>
      </c>
      <c r="B1403" t="s">
        <v>3060</v>
      </c>
      <c r="C1403" t="s">
        <v>193</v>
      </c>
      <c r="D1403" t="s">
        <v>2833</v>
      </c>
    </row>
    <row r="1404" spans="1:4">
      <c r="A1404" t="s">
        <v>3822</v>
      </c>
      <c r="B1404" t="s">
        <v>3901</v>
      </c>
      <c r="C1404" t="s">
        <v>193</v>
      </c>
      <c r="D1404" t="s">
        <v>2837</v>
      </c>
    </row>
    <row r="1405" spans="1:4">
      <c r="A1405" t="s">
        <v>3822</v>
      </c>
      <c r="B1405" t="s">
        <v>3902</v>
      </c>
      <c r="C1405" t="s">
        <v>193</v>
      </c>
      <c r="D1405" t="s">
        <v>2839</v>
      </c>
    </row>
    <row r="1406" spans="1:4">
      <c r="A1406" t="s">
        <v>3822</v>
      </c>
      <c r="B1406" t="s">
        <v>3903</v>
      </c>
      <c r="C1406" t="s">
        <v>193</v>
      </c>
      <c r="D1406" t="s">
        <v>2845</v>
      </c>
    </row>
    <row r="1407" spans="1:4">
      <c r="A1407" t="s">
        <v>3822</v>
      </c>
      <c r="B1407" t="s">
        <v>3904</v>
      </c>
      <c r="C1407" t="s">
        <v>193</v>
      </c>
      <c r="D1407" t="s">
        <v>2907</v>
      </c>
    </row>
    <row r="1408" spans="1:4">
      <c r="A1408" t="s">
        <v>3822</v>
      </c>
      <c r="B1408" t="s">
        <v>3905</v>
      </c>
      <c r="C1408" t="s">
        <v>193</v>
      </c>
      <c r="D1408" t="s">
        <v>2846</v>
      </c>
    </row>
    <row r="1409" spans="1:4">
      <c r="A1409" t="s">
        <v>3822</v>
      </c>
      <c r="B1409" t="s">
        <v>3906</v>
      </c>
      <c r="C1409" t="s">
        <v>193</v>
      </c>
      <c r="D1409" t="s">
        <v>2848</v>
      </c>
    </row>
    <row r="1410" spans="1:4">
      <c r="A1410" t="s">
        <v>3822</v>
      </c>
      <c r="B1410" t="s">
        <v>3907</v>
      </c>
      <c r="C1410" t="s">
        <v>193</v>
      </c>
      <c r="D1410" t="s">
        <v>2910</v>
      </c>
    </row>
    <row r="1411" spans="1:4">
      <c r="A1411" t="s">
        <v>3822</v>
      </c>
      <c r="B1411" t="s">
        <v>3908</v>
      </c>
      <c r="C1411" t="s">
        <v>193</v>
      </c>
      <c r="D1411" t="s">
        <v>2912</v>
      </c>
    </row>
    <row r="1412" spans="1:4">
      <c r="A1412" t="s">
        <v>3822</v>
      </c>
      <c r="B1412" t="s">
        <v>3909</v>
      </c>
      <c r="C1412" t="s">
        <v>193</v>
      </c>
      <c r="D1412" t="s">
        <v>2491</v>
      </c>
    </row>
    <row r="1413" spans="1:4">
      <c r="A1413" t="s">
        <v>3822</v>
      </c>
      <c r="B1413" t="s">
        <v>3910</v>
      </c>
      <c r="C1413" t="s">
        <v>193</v>
      </c>
      <c r="D1413" t="s">
        <v>2493</v>
      </c>
    </row>
    <row r="1414" spans="1:4">
      <c r="A1414" t="s">
        <v>3822</v>
      </c>
      <c r="B1414" t="s">
        <v>3911</v>
      </c>
      <c r="C1414" t="s">
        <v>193</v>
      </c>
      <c r="D1414" t="s">
        <v>2495</v>
      </c>
    </row>
    <row r="1415" spans="1:4">
      <c r="A1415" t="s">
        <v>3822</v>
      </c>
      <c r="B1415" t="s">
        <v>3547</v>
      </c>
      <c r="C1415" t="s">
        <v>193</v>
      </c>
      <c r="D1415" t="s">
        <v>2497</v>
      </c>
    </row>
    <row r="1416" spans="1:4">
      <c r="A1416" t="s">
        <v>3822</v>
      </c>
      <c r="B1416" t="s">
        <v>3912</v>
      </c>
      <c r="C1416" t="s">
        <v>193</v>
      </c>
      <c r="D1416" t="s">
        <v>2499</v>
      </c>
    </row>
    <row r="1417" spans="1:4">
      <c r="A1417" t="s">
        <v>3822</v>
      </c>
      <c r="B1417" t="s">
        <v>3913</v>
      </c>
      <c r="C1417" t="s">
        <v>193</v>
      </c>
      <c r="D1417" t="s">
        <v>2501</v>
      </c>
    </row>
    <row r="1418" spans="1:4">
      <c r="A1418" t="s">
        <v>3822</v>
      </c>
      <c r="B1418" t="s">
        <v>3914</v>
      </c>
      <c r="C1418" t="s">
        <v>193</v>
      </c>
      <c r="D1418" t="s">
        <v>2503</v>
      </c>
    </row>
    <row r="1419" spans="1:4">
      <c r="A1419" t="s">
        <v>3822</v>
      </c>
      <c r="B1419" t="s">
        <v>3416</v>
      </c>
      <c r="C1419" t="s">
        <v>193</v>
      </c>
      <c r="D1419" t="s">
        <v>2505</v>
      </c>
    </row>
    <row r="1420" spans="1:4">
      <c r="A1420" t="s">
        <v>3822</v>
      </c>
      <c r="B1420" t="s">
        <v>3915</v>
      </c>
      <c r="C1420" t="s">
        <v>193</v>
      </c>
      <c r="D1420" t="s">
        <v>2507</v>
      </c>
    </row>
    <row r="1421" spans="1:4">
      <c r="A1421" t="s">
        <v>3822</v>
      </c>
      <c r="B1421" t="s">
        <v>3916</v>
      </c>
      <c r="C1421" t="s">
        <v>193</v>
      </c>
      <c r="D1421" t="s">
        <v>2509</v>
      </c>
    </row>
    <row r="1422" spans="1:4">
      <c r="A1422" t="s">
        <v>3822</v>
      </c>
      <c r="B1422" t="s">
        <v>3917</v>
      </c>
      <c r="C1422" t="s">
        <v>193</v>
      </c>
      <c r="D1422" t="s">
        <v>2531</v>
      </c>
    </row>
    <row r="1423" spans="1:4">
      <c r="A1423" t="s">
        <v>3822</v>
      </c>
      <c r="B1423" t="s">
        <v>3918</v>
      </c>
      <c r="C1423" t="s">
        <v>193</v>
      </c>
      <c r="D1423" t="s">
        <v>2533</v>
      </c>
    </row>
    <row r="1424" spans="1:4">
      <c r="A1424" t="s">
        <v>3822</v>
      </c>
      <c r="B1424" t="s">
        <v>3919</v>
      </c>
      <c r="C1424" t="s">
        <v>193</v>
      </c>
      <c r="D1424" t="s">
        <v>2535</v>
      </c>
    </row>
    <row r="1425" spans="1:4">
      <c r="A1425" t="s">
        <v>3822</v>
      </c>
      <c r="B1425" t="s">
        <v>3920</v>
      </c>
      <c r="C1425" t="s">
        <v>193</v>
      </c>
      <c r="D1425" t="s">
        <v>2555</v>
      </c>
    </row>
    <row r="1426" spans="1:4">
      <c r="A1426" t="s">
        <v>3822</v>
      </c>
      <c r="B1426" t="s">
        <v>3921</v>
      </c>
      <c r="C1426" t="s">
        <v>193</v>
      </c>
      <c r="D1426" t="s">
        <v>2557</v>
      </c>
    </row>
    <row r="1427" spans="1:4">
      <c r="A1427" t="s">
        <v>3822</v>
      </c>
      <c r="B1427" t="s">
        <v>3922</v>
      </c>
      <c r="C1427" t="s">
        <v>193</v>
      </c>
      <c r="D1427" t="s">
        <v>2559</v>
      </c>
    </row>
    <row r="1428" spans="1:4">
      <c r="A1428" t="s">
        <v>3822</v>
      </c>
      <c r="B1428" t="s">
        <v>3069</v>
      </c>
      <c r="C1428" t="s">
        <v>193</v>
      </c>
      <c r="D1428" t="s">
        <v>2561</v>
      </c>
    </row>
    <row r="1429" spans="1:4">
      <c r="A1429" t="s">
        <v>3822</v>
      </c>
      <c r="B1429" t="s">
        <v>3800</v>
      </c>
      <c r="C1429" t="s">
        <v>193</v>
      </c>
      <c r="D1429" t="s">
        <v>2563</v>
      </c>
    </row>
    <row r="1430" spans="1:4">
      <c r="A1430" t="s">
        <v>3822</v>
      </c>
      <c r="B1430" t="s">
        <v>3923</v>
      </c>
      <c r="C1430" t="s">
        <v>193</v>
      </c>
      <c r="D1430" t="s">
        <v>2565</v>
      </c>
    </row>
    <row r="1431" spans="1:4">
      <c r="A1431" t="s">
        <v>3822</v>
      </c>
      <c r="B1431" t="s">
        <v>3924</v>
      </c>
      <c r="C1431" t="s">
        <v>193</v>
      </c>
      <c r="D1431" t="s">
        <v>2567</v>
      </c>
    </row>
    <row r="1432" spans="1:4">
      <c r="A1432" t="s">
        <v>3822</v>
      </c>
      <c r="B1432" t="s">
        <v>3925</v>
      </c>
      <c r="C1432" t="s">
        <v>193</v>
      </c>
      <c r="D1432" t="s">
        <v>2569</v>
      </c>
    </row>
    <row r="1433" spans="1:4">
      <c r="A1433" t="s">
        <v>3822</v>
      </c>
      <c r="B1433" t="s">
        <v>3926</v>
      </c>
      <c r="C1433" t="s">
        <v>193</v>
      </c>
      <c r="D1433" t="s">
        <v>2571</v>
      </c>
    </row>
    <row r="1434" spans="1:4">
      <c r="A1434" t="s">
        <v>3822</v>
      </c>
      <c r="B1434" t="s">
        <v>3927</v>
      </c>
      <c r="C1434" t="s">
        <v>193</v>
      </c>
      <c r="D1434" t="s">
        <v>2573</v>
      </c>
    </row>
    <row r="1435" spans="1:4">
      <c r="A1435" t="s">
        <v>3822</v>
      </c>
      <c r="B1435" t="s">
        <v>3928</v>
      </c>
      <c r="C1435" t="s">
        <v>193</v>
      </c>
      <c r="D1435" t="s">
        <v>2575</v>
      </c>
    </row>
    <row r="1436" spans="1:4">
      <c r="A1436" t="s">
        <v>3822</v>
      </c>
      <c r="B1436" t="s">
        <v>3929</v>
      </c>
      <c r="C1436" t="s">
        <v>193</v>
      </c>
      <c r="D1436" t="s">
        <v>2577</v>
      </c>
    </row>
    <row r="1437" spans="1:4">
      <c r="A1437" t="s">
        <v>3822</v>
      </c>
      <c r="B1437" t="s">
        <v>3930</v>
      </c>
      <c r="C1437" t="s">
        <v>193</v>
      </c>
      <c r="D1437" t="s">
        <v>2579</v>
      </c>
    </row>
    <row r="1438" spans="1:4">
      <c r="A1438" t="s">
        <v>3822</v>
      </c>
      <c r="B1438" t="s">
        <v>3931</v>
      </c>
      <c r="C1438" t="s">
        <v>193</v>
      </c>
      <c r="D1438" t="s">
        <v>2581</v>
      </c>
    </row>
    <row r="1439" spans="1:4">
      <c r="A1439" t="s">
        <v>3822</v>
      </c>
      <c r="B1439" t="s">
        <v>3932</v>
      </c>
      <c r="C1439" t="s">
        <v>193</v>
      </c>
      <c r="D1439" t="s">
        <v>2583</v>
      </c>
    </row>
    <row r="1440" spans="1:4">
      <c r="A1440" t="s">
        <v>3933</v>
      </c>
      <c r="B1440" t="s">
        <v>3934</v>
      </c>
      <c r="C1440" t="s">
        <v>3935</v>
      </c>
      <c r="D1440" t="s">
        <v>2180</v>
      </c>
    </row>
    <row r="1441" spans="1:4">
      <c r="A1441" t="s">
        <v>3936</v>
      </c>
      <c r="B1441" t="s">
        <v>3937</v>
      </c>
      <c r="C1441" t="s">
        <v>3935</v>
      </c>
      <c r="D1441" t="s">
        <v>2666</v>
      </c>
    </row>
    <row r="1442" spans="1:4">
      <c r="A1442" t="s">
        <v>3936</v>
      </c>
      <c r="B1442" t="s">
        <v>3938</v>
      </c>
      <c r="C1442" t="s">
        <v>3935</v>
      </c>
      <c r="D1442" t="s">
        <v>2205</v>
      </c>
    </row>
    <row r="1443" spans="1:4">
      <c r="A1443" t="s">
        <v>3936</v>
      </c>
      <c r="B1443" t="s">
        <v>3939</v>
      </c>
      <c r="C1443" t="s">
        <v>3935</v>
      </c>
      <c r="D1443" t="s">
        <v>2207</v>
      </c>
    </row>
    <row r="1444" spans="1:4">
      <c r="A1444" t="s">
        <v>3936</v>
      </c>
      <c r="B1444" t="s">
        <v>3940</v>
      </c>
      <c r="C1444" t="s">
        <v>3935</v>
      </c>
      <c r="D1444" t="s">
        <v>2209</v>
      </c>
    </row>
    <row r="1445" spans="1:4">
      <c r="A1445" t="s">
        <v>3936</v>
      </c>
      <c r="B1445" t="s">
        <v>3941</v>
      </c>
      <c r="C1445" t="s">
        <v>3935</v>
      </c>
      <c r="D1445" t="s">
        <v>2211</v>
      </c>
    </row>
    <row r="1446" spans="1:4">
      <c r="A1446" t="s">
        <v>3936</v>
      </c>
      <c r="B1446" t="s">
        <v>3942</v>
      </c>
      <c r="C1446" t="s">
        <v>3935</v>
      </c>
      <c r="D1446" t="s">
        <v>2213</v>
      </c>
    </row>
    <row r="1447" spans="1:4">
      <c r="A1447" t="s">
        <v>3936</v>
      </c>
      <c r="B1447" t="s">
        <v>3943</v>
      </c>
      <c r="C1447" t="s">
        <v>3935</v>
      </c>
      <c r="D1447" t="s">
        <v>2215</v>
      </c>
    </row>
    <row r="1448" spans="1:4">
      <c r="A1448" t="s">
        <v>3936</v>
      </c>
      <c r="B1448" t="s">
        <v>3944</v>
      </c>
      <c r="C1448" t="s">
        <v>3935</v>
      </c>
      <c r="D1448" t="s">
        <v>2217</v>
      </c>
    </row>
    <row r="1449" spans="1:4">
      <c r="A1449" t="s">
        <v>3936</v>
      </c>
      <c r="B1449" t="s">
        <v>3945</v>
      </c>
      <c r="C1449" t="s">
        <v>3935</v>
      </c>
      <c r="D1449" t="s">
        <v>2219</v>
      </c>
    </row>
    <row r="1450" spans="1:4">
      <c r="A1450" t="s">
        <v>3936</v>
      </c>
      <c r="B1450" t="s">
        <v>3946</v>
      </c>
      <c r="C1450" t="s">
        <v>3935</v>
      </c>
      <c r="D1450" t="s">
        <v>2221</v>
      </c>
    </row>
    <row r="1451" spans="1:4">
      <c r="A1451" t="s">
        <v>3933</v>
      </c>
      <c r="B1451" t="s">
        <v>3947</v>
      </c>
      <c r="C1451" t="s">
        <v>3935</v>
      </c>
      <c r="D1451" t="s">
        <v>2223</v>
      </c>
    </row>
    <row r="1452" spans="1:4">
      <c r="A1452" t="s">
        <v>3936</v>
      </c>
      <c r="B1452" t="s">
        <v>3948</v>
      </c>
      <c r="C1452" t="s">
        <v>3935</v>
      </c>
      <c r="D1452" t="s">
        <v>2273</v>
      </c>
    </row>
    <row r="1453" spans="1:4">
      <c r="A1453" t="s">
        <v>3936</v>
      </c>
      <c r="B1453" t="s">
        <v>3949</v>
      </c>
      <c r="C1453" t="s">
        <v>3935</v>
      </c>
      <c r="D1453" t="s">
        <v>2275</v>
      </c>
    </row>
    <row r="1454" spans="1:4">
      <c r="A1454" t="s">
        <v>3936</v>
      </c>
      <c r="B1454" t="s">
        <v>3950</v>
      </c>
      <c r="C1454" t="s">
        <v>3935</v>
      </c>
      <c r="D1454" t="s">
        <v>2685</v>
      </c>
    </row>
    <row r="1455" spans="1:4">
      <c r="A1455" t="s">
        <v>3936</v>
      </c>
      <c r="B1455" t="s">
        <v>3951</v>
      </c>
      <c r="C1455" t="s">
        <v>3935</v>
      </c>
      <c r="D1455" t="s">
        <v>2687</v>
      </c>
    </row>
    <row r="1456" spans="1:4">
      <c r="A1456" t="s">
        <v>3936</v>
      </c>
      <c r="B1456" t="s">
        <v>3952</v>
      </c>
      <c r="C1456" t="s">
        <v>3935</v>
      </c>
      <c r="D1456" t="s">
        <v>2689</v>
      </c>
    </row>
    <row r="1457" spans="1:4">
      <c r="A1457" t="s">
        <v>3936</v>
      </c>
      <c r="B1457" t="s">
        <v>3953</v>
      </c>
      <c r="C1457" t="s">
        <v>3935</v>
      </c>
      <c r="D1457" t="s">
        <v>2303</v>
      </c>
    </row>
    <row r="1458" spans="1:4">
      <c r="A1458" t="s">
        <v>3936</v>
      </c>
      <c r="B1458" t="s">
        <v>3954</v>
      </c>
      <c r="C1458" t="s">
        <v>3935</v>
      </c>
      <c r="D1458" t="s">
        <v>2305</v>
      </c>
    </row>
    <row r="1459" spans="1:4">
      <c r="A1459" t="s">
        <v>3936</v>
      </c>
      <c r="B1459" t="s">
        <v>2439</v>
      </c>
      <c r="C1459" t="s">
        <v>3935</v>
      </c>
      <c r="D1459" t="s">
        <v>2307</v>
      </c>
    </row>
    <row r="1460" spans="1:4">
      <c r="A1460" t="s">
        <v>3936</v>
      </c>
      <c r="B1460" t="s">
        <v>3955</v>
      </c>
      <c r="C1460" t="s">
        <v>3935</v>
      </c>
      <c r="D1460" t="s">
        <v>2318</v>
      </c>
    </row>
    <row r="1461" spans="1:4">
      <c r="A1461" t="s">
        <v>3936</v>
      </c>
      <c r="B1461" t="s">
        <v>3956</v>
      </c>
      <c r="C1461" t="s">
        <v>3935</v>
      </c>
      <c r="D1461" t="s">
        <v>2320</v>
      </c>
    </row>
    <row r="1462" spans="1:4">
      <c r="A1462" t="s">
        <v>3936</v>
      </c>
      <c r="B1462" t="s">
        <v>3957</v>
      </c>
      <c r="C1462" t="s">
        <v>3935</v>
      </c>
      <c r="D1462" t="s">
        <v>2322</v>
      </c>
    </row>
    <row r="1463" spans="1:4">
      <c r="A1463" t="s">
        <v>3936</v>
      </c>
      <c r="B1463" t="s">
        <v>3958</v>
      </c>
      <c r="C1463" t="s">
        <v>3935</v>
      </c>
      <c r="D1463" t="s">
        <v>2324</v>
      </c>
    </row>
    <row r="1464" spans="1:4">
      <c r="A1464" t="s">
        <v>3936</v>
      </c>
      <c r="B1464" t="s">
        <v>3959</v>
      </c>
      <c r="C1464" t="s">
        <v>3935</v>
      </c>
      <c r="D1464" t="s">
        <v>2712</v>
      </c>
    </row>
    <row r="1465" spans="1:4">
      <c r="A1465" t="s">
        <v>3936</v>
      </c>
      <c r="B1465" t="s">
        <v>3960</v>
      </c>
      <c r="C1465" t="s">
        <v>3935</v>
      </c>
      <c r="D1465" t="s">
        <v>2714</v>
      </c>
    </row>
    <row r="1466" spans="1:4">
      <c r="A1466" t="s">
        <v>3936</v>
      </c>
      <c r="B1466" t="s">
        <v>3961</v>
      </c>
      <c r="C1466" t="s">
        <v>3935</v>
      </c>
      <c r="D1466" t="s">
        <v>2716</v>
      </c>
    </row>
    <row r="1467" spans="1:4">
      <c r="A1467" t="s">
        <v>3936</v>
      </c>
      <c r="B1467" t="s">
        <v>3725</v>
      </c>
      <c r="C1467" t="s">
        <v>3935</v>
      </c>
      <c r="D1467" t="s">
        <v>2718</v>
      </c>
    </row>
    <row r="1468" spans="1:4">
      <c r="A1468" t="s">
        <v>3936</v>
      </c>
      <c r="B1468" t="s">
        <v>3962</v>
      </c>
      <c r="C1468" t="s">
        <v>3935</v>
      </c>
      <c r="D1468" t="s">
        <v>2360</v>
      </c>
    </row>
    <row r="1469" spans="1:4">
      <c r="A1469" t="s">
        <v>3936</v>
      </c>
      <c r="B1469" t="s">
        <v>3963</v>
      </c>
      <c r="C1469" t="s">
        <v>3935</v>
      </c>
      <c r="D1469" t="s">
        <v>2362</v>
      </c>
    </row>
    <row r="1470" spans="1:4">
      <c r="A1470" t="s">
        <v>3936</v>
      </c>
      <c r="B1470" t="s">
        <v>3964</v>
      </c>
      <c r="C1470" t="s">
        <v>3935</v>
      </c>
      <c r="D1470" t="s">
        <v>2364</v>
      </c>
    </row>
    <row r="1471" spans="1:4">
      <c r="A1471" t="s">
        <v>3936</v>
      </c>
      <c r="B1471" t="s">
        <v>3965</v>
      </c>
      <c r="C1471" t="s">
        <v>3935</v>
      </c>
      <c r="D1471" t="s">
        <v>2366</v>
      </c>
    </row>
    <row r="1472" spans="1:4">
      <c r="A1472" t="s">
        <v>3936</v>
      </c>
      <c r="B1472" t="s">
        <v>3966</v>
      </c>
      <c r="C1472" t="s">
        <v>3935</v>
      </c>
      <c r="D1472" t="s">
        <v>2368</v>
      </c>
    </row>
    <row r="1473" spans="1:4">
      <c r="A1473" t="s">
        <v>3936</v>
      </c>
      <c r="B1473" t="s">
        <v>3967</v>
      </c>
      <c r="C1473" t="s">
        <v>3935</v>
      </c>
      <c r="D1473" t="s">
        <v>2370</v>
      </c>
    </row>
    <row r="1474" spans="1:4">
      <c r="A1474" t="s">
        <v>3936</v>
      </c>
      <c r="B1474" t="s">
        <v>3968</v>
      </c>
      <c r="C1474" t="s">
        <v>3935</v>
      </c>
      <c r="D1474" t="s">
        <v>2372</v>
      </c>
    </row>
    <row r="1475" spans="1:4">
      <c r="A1475" t="s">
        <v>3936</v>
      </c>
      <c r="B1475" t="s">
        <v>3969</v>
      </c>
      <c r="C1475" t="s">
        <v>3935</v>
      </c>
      <c r="D1475" t="s">
        <v>2374</v>
      </c>
    </row>
    <row r="1476" spans="1:4">
      <c r="A1476" t="s">
        <v>3936</v>
      </c>
      <c r="B1476" t="s">
        <v>3970</v>
      </c>
      <c r="C1476" t="s">
        <v>3935</v>
      </c>
      <c r="D1476" t="s">
        <v>2378</v>
      </c>
    </row>
    <row r="1477" spans="1:4">
      <c r="A1477" t="s">
        <v>3936</v>
      </c>
      <c r="B1477" t="s">
        <v>3971</v>
      </c>
      <c r="C1477" t="s">
        <v>3935</v>
      </c>
      <c r="D1477" t="s">
        <v>2380</v>
      </c>
    </row>
    <row r="1478" spans="1:4">
      <c r="A1478" t="s">
        <v>3972</v>
      </c>
      <c r="B1478" t="s">
        <v>3973</v>
      </c>
      <c r="C1478" t="s">
        <v>3974</v>
      </c>
      <c r="D1478" t="s">
        <v>2180</v>
      </c>
    </row>
    <row r="1479" spans="1:4">
      <c r="A1479" t="s">
        <v>3975</v>
      </c>
      <c r="B1479" t="s">
        <v>3976</v>
      </c>
      <c r="C1479" t="s">
        <v>3974</v>
      </c>
      <c r="D1479" t="s">
        <v>2666</v>
      </c>
    </row>
    <row r="1480" spans="1:4">
      <c r="A1480" t="s">
        <v>3975</v>
      </c>
      <c r="B1480" t="s">
        <v>3977</v>
      </c>
      <c r="C1480" t="s">
        <v>3974</v>
      </c>
      <c r="D1480" t="s">
        <v>2205</v>
      </c>
    </row>
    <row r="1481" spans="1:4">
      <c r="A1481" t="s">
        <v>3975</v>
      </c>
      <c r="B1481" t="s">
        <v>3978</v>
      </c>
      <c r="C1481" t="s">
        <v>3974</v>
      </c>
      <c r="D1481" t="s">
        <v>2207</v>
      </c>
    </row>
    <row r="1482" spans="1:4">
      <c r="A1482" t="s">
        <v>3975</v>
      </c>
      <c r="B1482" t="s">
        <v>3979</v>
      </c>
      <c r="C1482" t="s">
        <v>3974</v>
      </c>
      <c r="D1482" t="s">
        <v>2209</v>
      </c>
    </row>
    <row r="1483" spans="1:4">
      <c r="A1483" t="s">
        <v>3975</v>
      </c>
      <c r="B1483" t="s">
        <v>3980</v>
      </c>
      <c r="C1483" t="s">
        <v>3974</v>
      </c>
      <c r="D1483" t="s">
        <v>2211</v>
      </c>
    </row>
    <row r="1484" spans="1:4">
      <c r="A1484" t="s">
        <v>3975</v>
      </c>
      <c r="B1484" t="s">
        <v>3981</v>
      </c>
      <c r="C1484" t="s">
        <v>3974</v>
      </c>
      <c r="D1484" t="s">
        <v>2213</v>
      </c>
    </row>
    <row r="1485" spans="1:4">
      <c r="A1485" t="s">
        <v>3975</v>
      </c>
      <c r="B1485" t="s">
        <v>3982</v>
      </c>
      <c r="C1485" t="s">
        <v>3974</v>
      </c>
      <c r="D1485" t="s">
        <v>2215</v>
      </c>
    </row>
    <row r="1486" spans="1:4">
      <c r="A1486" t="s">
        <v>3975</v>
      </c>
      <c r="B1486" t="s">
        <v>3983</v>
      </c>
      <c r="C1486" t="s">
        <v>3974</v>
      </c>
      <c r="D1486" t="s">
        <v>2217</v>
      </c>
    </row>
    <row r="1487" spans="1:4">
      <c r="A1487" t="s">
        <v>3975</v>
      </c>
      <c r="B1487" t="s">
        <v>3984</v>
      </c>
      <c r="C1487" t="s">
        <v>3974</v>
      </c>
      <c r="D1487" t="s">
        <v>2219</v>
      </c>
    </row>
    <row r="1488" spans="1:4">
      <c r="A1488" t="s">
        <v>3975</v>
      </c>
      <c r="B1488" t="s">
        <v>3985</v>
      </c>
      <c r="C1488" t="s">
        <v>3974</v>
      </c>
      <c r="D1488" t="s">
        <v>2221</v>
      </c>
    </row>
    <row r="1489" spans="1:4">
      <c r="A1489" t="s">
        <v>3975</v>
      </c>
      <c r="B1489" t="s">
        <v>3986</v>
      </c>
      <c r="C1489" t="s">
        <v>3974</v>
      </c>
      <c r="D1489" t="s">
        <v>2223</v>
      </c>
    </row>
    <row r="1490" spans="1:4">
      <c r="A1490" t="s">
        <v>3972</v>
      </c>
      <c r="B1490" t="s">
        <v>3987</v>
      </c>
      <c r="C1490" t="s">
        <v>3974</v>
      </c>
      <c r="D1490" t="s">
        <v>2225</v>
      </c>
    </row>
    <row r="1491" spans="1:4">
      <c r="A1491" t="s">
        <v>3975</v>
      </c>
      <c r="B1491" t="s">
        <v>3988</v>
      </c>
      <c r="C1491" t="s">
        <v>3974</v>
      </c>
      <c r="D1491" t="s">
        <v>2273</v>
      </c>
    </row>
    <row r="1492" spans="1:4">
      <c r="A1492" t="s">
        <v>3975</v>
      </c>
      <c r="B1492" t="s">
        <v>3989</v>
      </c>
      <c r="C1492" t="s">
        <v>3974</v>
      </c>
      <c r="D1492" t="s">
        <v>2685</v>
      </c>
    </row>
    <row r="1493" spans="1:4">
      <c r="A1493" t="s">
        <v>3975</v>
      </c>
      <c r="B1493" t="s">
        <v>3990</v>
      </c>
      <c r="C1493" t="s">
        <v>3974</v>
      </c>
      <c r="D1493" t="s">
        <v>2687</v>
      </c>
    </row>
    <row r="1494" spans="1:4">
      <c r="A1494" t="s">
        <v>3975</v>
      </c>
      <c r="B1494" t="s">
        <v>3991</v>
      </c>
      <c r="C1494" t="s">
        <v>3974</v>
      </c>
      <c r="D1494" t="s">
        <v>2689</v>
      </c>
    </row>
    <row r="1495" spans="1:4">
      <c r="A1495" t="s">
        <v>3975</v>
      </c>
      <c r="B1495" t="s">
        <v>3992</v>
      </c>
      <c r="C1495" t="s">
        <v>3974</v>
      </c>
      <c r="D1495" t="s">
        <v>2691</v>
      </c>
    </row>
    <row r="1496" spans="1:4">
      <c r="A1496" t="s">
        <v>3975</v>
      </c>
      <c r="B1496" t="s">
        <v>3993</v>
      </c>
      <c r="C1496" t="s">
        <v>3974</v>
      </c>
      <c r="D1496" t="s">
        <v>2305</v>
      </c>
    </row>
    <row r="1497" spans="1:4">
      <c r="A1497" t="s">
        <v>3975</v>
      </c>
      <c r="B1497" t="s">
        <v>3994</v>
      </c>
      <c r="C1497" t="s">
        <v>3974</v>
      </c>
      <c r="D1497" t="s">
        <v>2307</v>
      </c>
    </row>
    <row r="1498" spans="1:4">
      <c r="A1498" t="s">
        <v>3975</v>
      </c>
      <c r="B1498" t="s">
        <v>3995</v>
      </c>
      <c r="C1498" t="s">
        <v>3974</v>
      </c>
      <c r="D1498" t="s">
        <v>2310</v>
      </c>
    </row>
    <row r="1499" spans="1:4">
      <c r="A1499" t="s">
        <v>3975</v>
      </c>
      <c r="B1499" t="s">
        <v>3263</v>
      </c>
      <c r="C1499" t="s">
        <v>3974</v>
      </c>
      <c r="D1499" t="s">
        <v>2312</v>
      </c>
    </row>
    <row r="1500" spans="1:4">
      <c r="A1500" t="s">
        <v>3975</v>
      </c>
      <c r="B1500" t="s">
        <v>3996</v>
      </c>
      <c r="C1500" t="s">
        <v>3974</v>
      </c>
      <c r="D1500" t="s">
        <v>2314</v>
      </c>
    </row>
    <row r="1501" spans="1:4">
      <c r="A1501" t="s">
        <v>3975</v>
      </c>
      <c r="B1501" t="s">
        <v>3997</v>
      </c>
      <c r="C1501" t="s">
        <v>3974</v>
      </c>
      <c r="D1501" t="s">
        <v>2316</v>
      </c>
    </row>
    <row r="1502" spans="1:4">
      <c r="A1502" t="s">
        <v>3975</v>
      </c>
      <c r="B1502" t="s">
        <v>3998</v>
      </c>
      <c r="C1502" t="s">
        <v>3974</v>
      </c>
      <c r="D1502" t="s">
        <v>2981</v>
      </c>
    </row>
    <row r="1503" spans="1:4">
      <c r="A1503" t="s">
        <v>3975</v>
      </c>
      <c r="B1503" t="s">
        <v>3999</v>
      </c>
      <c r="C1503" t="s">
        <v>3974</v>
      </c>
      <c r="D1503" t="s">
        <v>2983</v>
      </c>
    </row>
    <row r="1504" spans="1:4">
      <c r="A1504" t="s">
        <v>3975</v>
      </c>
      <c r="B1504" t="s">
        <v>4000</v>
      </c>
      <c r="C1504" t="s">
        <v>3974</v>
      </c>
      <c r="D1504" t="s">
        <v>2318</v>
      </c>
    </row>
    <row r="1505" spans="1:4">
      <c r="A1505" t="s">
        <v>3975</v>
      </c>
      <c r="B1505" t="s">
        <v>4001</v>
      </c>
      <c r="C1505" t="s">
        <v>3974</v>
      </c>
      <c r="D1505" t="s">
        <v>2320</v>
      </c>
    </row>
    <row r="1506" spans="1:4">
      <c r="A1506" t="s">
        <v>3975</v>
      </c>
      <c r="B1506" t="s">
        <v>4002</v>
      </c>
      <c r="C1506" t="s">
        <v>3974</v>
      </c>
      <c r="D1506" t="s">
        <v>2322</v>
      </c>
    </row>
    <row r="1507" spans="1:4">
      <c r="A1507" t="s">
        <v>3975</v>
      </c>
      <c r="B1507" t="s">
        <v>4003</v>
      </c>
      <c r="C1507" t="s">
        <v>3974</v>
      </c>
      <c r="D1507" t="s">
        <v>2324</v>
      </c>
    </row>
    <row r="1508" spans="1:4">
      <c r="A1508" t="s">
        <v>3975</v>
      </c>
      <c r="B1508" t="s">
        <v>4004</v>
      </c>
      <c r="C1508" t="s">
        <v>3974</v>
      </c>
      <c r="D1508" t="s">
        <v>2326</v>
      </c>
    </row>
    <row r="1509" spans="1:4">
      <c r="A1509" t="s">
        <v>3975</v>
      </c>
      <c r="B1509" t="s">
        <v>4005</v>
      </c>
      <c r="C1509" t="s">
        <v>3974</v>
      </c>
      <c r="D1509" t="s">
        <v>2714</v>
      </c>
    </row>
    <row r="1510" spans="1:4">
      <c r="A1510" t="s">
        <v>3975</v>
      </c>
      <c r="B1510" t="s">
        <v>4006</v>
      </c>
      <c r="C1510" t="s">
        <v>3974</v>
      </c>
      <c r="D1510" t="s">
        <v>2716</v>
      </c>
    </row>
    <row r="1511" spans="1:4">
      <c r="A1511" t="s">
        <v>3975</v>
      </c>
      <c r="B1511" t="s">
        <v>4007</v>
      </c>
      <c r="C1511" t="s">
        <v>3974</v>
      </c>
      <c r="D1511" t="s">
        <v>2718</v>
      </c>
    </row>
    <row r="1512" spans="1:4">
      <c r="A1512" t="s">
        <v>3975</v>
      </c>
      <c r="B1512" t="s">
        <v>4008</v>
      </c>
      <c r="C1512" t="s">
        <v>3974</v>
      </c>
      <c r="D1512" t="s">
        <v>2720</v>
      </c>
    </row>
    <row r="1513" spans="1:4">
      <c r="A1513" t="s">
        <v>3975</v>
      </c>
      <c r="B1513" t="s">
        <v>4009</v>
      </c>
      <c r="C1513" t="s">
        <v>3974</v>
      </c>
      <c r="D1513" t="s">
        <v>2722</v>
      </c>
    </row>
    <row r="1514" spans="1:4">
      <c r="A1514" t="s">
        <v>3975</v>
      </c>
      <c r="B1514" t="s">
        <v>4010</v>
      </c>
      <c r="C1514" t="s">
        <v>3974</v>
      </c>
      <c r="D1514" t="s">
        <v>2360</v>
      </c>
    </row>
    <row r="1515" spans="1:4">
      <c r="A1515" t="s">
        <v>3975</v>
      </c>
      <c r="B1515" t="s">
        <v>4011</v>
      </c>
      <c r="C1515" t="s">
        <v>3974</v>
      </c>
      <c r="D1515" t="s">
        <v>2362</v>
      </c>
    </row>
    <row r="1516" spans="1:4">
      <c r="A1516" t="s">
        <v>3975</v>
      </c>
      <c r="B1516" t="s">
        <v>4012</v>
      </c>
      <c r="C1516" t="s">
        <v>3974</v>
      </c>
      <c r="D1516" t="s">
        <v>2364</v>
      </c>
    </row>
    <row r="1517" spans="1:4">
      <c r="A1517" t="s">
        <v>3975</v>
      </c>
      <c r="B1517" t="s">
        <v>3171</v>
      </c>
      <c r="C1517" t="s">
        <v>3974</v>
      </c>
      <c r="D1517" t="s">
        <v>2366</v>
      </c>
    </row>
    <row r="1518" spans="1:4">
      <c r="A1518" t="s">
        <v>3975</v>
      </c>
      <c r="B1518" t="s">
        <v>4013</v>
      </c>
      <c r="C1518" t="s">
        <v>3974</v>
      </c>
      <c r="D1518" t="s">
        <v>2368</v>
      </c>
    </row>
    <row r="1519" spans="1:4">
      <c r="A1519" t="s">
        <v>3975</v>
      </c>
      <c r="B1519" t="s">
        <v>4014</v>
      </c>
      <c r="C1519" t="s">
        <v>3974</v>
      </c>
      <c r="D1519" t="s">
        <v>2370</v>
      </c>
    </row>
    <row r="1520" spans="1:4">
      <c r="A1520" t="s">
        <v>3975</v>
      </c>
      <c r="B1520" t="s">
        <v>4015</v>
      </c>
      <c r="C1520" t="s">
        <v>3974</v>
      </c>
      <c r="D1520" t="s">
        <v>2372</v>
      </c>
    </row>
    <row r="1521" spans="1:4">
      <c r="A1521" t="s">
        <v>3975</v>
      </c>
      <c r="B1521" t="s">
        <v>4016</v>
      </c>
      <c r="C1521" t="s">
        <v>3974</v>
      </c>
      <c r="D1521" t="s">
        <v>2378</v>
      </c>
    </row>
    <row r="1522" spans="1:4">
      <c r="A1522" t="s">
        <v>3975</v>
      </c>
      <c r="B1522" t="s">
        <v>4017</v>
      </c>
      <c r="C1522" t="s">
        <v>3974</v>
      </c>
      <c r="D1522" t="s">
        <v>2380</v>
      </c>
    </row>
    <row r="1523" spans="1:4">
      <c r="A1523" t="s">
        <v>3975</v>
      </c>
      <c r="B1523" t="s">
        <v>4018</v>
      </c>
      <c r="C1523" t="s">
        <v>3974</v>
      </c>
      <c r="D1523" t="s">
        <v>2382</v>
      </c>
    </row>
    <row r="1524" spans="1:4">
      <c r="A1524" t="s">
        <v>3975</v>
      </c>
      <c r="B1524" t="s">
        <v>4019</v>
      </c>
      <c r="C1524" t="s">
        <v>3974</v>
      </c>
      <c r="D1524" t="s">
        <v>2384</v>
      </c>
    </row>
    <row r="1525" spans="1:4">
      <c r="A1525" t="s">
        <v>3975</v>
      </c>
      <c r="B1525" t="s">
        <v>4020</v>
      </c>
      <c r="C1525" t="s">
        <v>3974</v>
      </c>
      <c r="D1525" t="s">
        <v>2749</v>
      </c>
    </row>
    <row r="1526" spans="1:4">
      <c r="A1526" t="s">
        <v>3975</v>
      </c>
      <c r="B1526" t="s">
        <v>4016</v>
      </c>
      <c r="C1526" t="s">
        <v>3974</v>
      </c>
      <c r="D1526" t="s">
        <v>2430</v>
      </c>
    </row>
    <row r="1527" spans="1:4">
      <c r="A1527" t="s">
        <v>3975</v>
      </c>
      <c r="B1527" t="s">
        <v>4017</v>
      </c>
      <c r="C1527" t="s">
        <v>3974</v>
      </c>
      <c r="D1527" t="s">
        <v>2432</v>
      </c>
    </row>
    <row r="1528" spans="1:4">
      <c r="A1528" t="s">
        <v>3975</v>
      </c>
      <c r="B1528" t="s">
        <v>4021</v>
      </c>
      <c r="C1528" t="s">
        <v>3974</v>
      </c>
      <c r="D1528" t="s">
        <v>2434</v>
      </c>
    </row>
    <row r="1529" spans="1:4">
      <c r="A1529" t="s">
        <v>4022</v>
      </c>
      <c r="B1529" t="s">
        <v>4023</v>
      </c>
      <c r="C1529" t="s">
        <v>4024</v>
      </c>
      <c r="D1529" t="s">
        <v>2180</v>
      </c>
    </row>
    <row r="1530" spans="1:4">
      <c r="A1530" t="s">
        <v>4025</v>
      </c>
      <c r="B1530" t="s">
        <v>4026</v>
      </c>
      <c r="C1530" t="s">
        <v>4024</v>
      </c>
      <c r="D1530" t="s">
        <v>2666</v>
      </c>
    </row>
    <row r="1531" spans="1:4">
      <c r="A1531" t="s">
        <v>4025</v>
      </c>
      <c r="B1531" t="s">
        <v>4027</v>
      </c>
      <c r="C1531" t="s">
        <v>4024</v>
      </c>
      <c r="D1531" t="s">
        <v>2205</v>
      </c>
    </row>
    <row r="1532" spans="1:4">
      <c r="A1532" t="s">
        <v>4025</v>
      </c>
      <c r="B1532" t="s">
        <v>4028</v>
      </c>
      <c r="C1532" t="s">
        <v>4024</v>
      </c>
      <c r="D1532" t="s">
        <v>2207</v>
      </c>
    </row>
    <row r="1533" spans="1:4">
      <c r="A1533" t="s">
        <v>4025</v>
      </c>
      <c r="B1533" t="s">
        <v>4029</v>
      </c>
      <c r="C1533" t="s">
        <v>4024</v>
      </c>
      <c r="D1533" t="s">
        <v>2209</v>
      </c>
    </row>
    <row r="1534" spans="1:4">
      <c r="A1534" t="s">
        <v>4025</v>
      </c>
      <c r="B1534" t="s">
        <v>4030</v>
      </c>
      <c r="C1534" t="s">
        <v>4024</v>
      </c>
      <c r="D1534" t="s">
        <v>2211</v>
      </c>
    </row>
    <row r="1535" spans="1:4">
      <c r="A1535" t="s">
        <v>4025</v>
      </c>
      <c r="B1535" t="s">
        <v>4031</v>
      </c>
      <c r="C1535" t="s">
        <v>4024</v>
      </c>
      <c r="D1535" t="s">
        <v>2213</v>
      </c>
    </row>
    <row r="1536" spans="1:4">
      <c r="A1536" t="s">
        <v>4025</v>
      </c>
      <c r="B1536" t="s">
        <v>4032</v>
      </c>
      <c r="C1536" t="s">
        <v>4024</v>
      </c>
      <c r="D1536" t="s">
        <v>2215</v>
      </c>
    </row>
    <row r="1537" spans="1:4">
      <c r="A1537" t="s">
        <v>4025</v>
      </c>
      <c r="B1537" t="s">
        <v>4033</v>
      </c>
      <c r="C1537" t="s">
        <v>4024</v>
      </c>
      <c r="D1537" t="s">
        <v>2217</v>
      </c>
    </row>
    <row r="1538" spans="1:4">
      <c r="A1538" t="s">
        <v>4022</v>
      </c>
      <c r="B1538" t="s">
        <v>4034</v>
      </c>
      <c r="C1538" t="s">
        <v>4024</v>
      </c>
      <c r="D1538" t="s">
        <v>2219</v>
      </c>
    </row>
    <row r="1539" spans="1:4">
      <c r="A1539" t="s">
        <v>4022</v>
      </c>
      <c r="B1539" t="s">
        <v>4035</v>
      </c>
      <c r="C1539" t="s">
        <v>4024</v>
      </c>
      <c r="D1539" t="s">
        <v>2221</v>
      </c>
    </row>
    <row r="1540" spans="1:4">
      <c r="A1540" t="s">
        <v>4025</v>
      </c>
      <c r="B1540" t="s">
        <v>4036</v>
      </c>
      <c r="C1540" t="s">
        <v>4024</v>
      </c>
      <c r="D1540" t="s">
        <v>2275</v>
      </c>
    </row>
    <row r="1541" spans="1:4">
      <c r="A1541" t="s">
        <v>4025</v>
      </c>
      <c r="B1541" t="s">
        <v>4037</v>
      </c>
      <c r="C1541" t="s">
        <v>4024</v>
      </c>
      <c r="D1541" t="s">
        <v>2685</v>
      </c>
    </row>
    <row r="1542" spans="1:4">
      <c r="A1542" t="s">
        <v>4025</v>
      </c>
      <c r="B1542" t="s">
        <v>4038</v>
      </c>
      <c r="C1542" t="s">
        <v>4024</v>
      </c>
      <c r="D1542" t="s">
        <v>2687</v>
      </c>
    </row>
    <row r="1543" spans="1:4">
      <c r="A1543" t="s">
        <v>4025</v>
      </c>
      <c r="B1543" t="s">
        <v>4039</v>
      </c>
      <c r="C1543" t="s">
        <v>4024</v>
      </c>
      <c r="D1543" t="s">
        <v>2689</v>
      </c>
    </row>
    <row r="1544" spans="1:4">
      <c r="A1544" t="s">
        <v>4025</v>
      </c>
      <c r="B1544" t="s">
        <v>4040</v>
      </c>
      <c r="C1544" t="s">
        <v>4024</v>
      </c>
      <c r="D1544" t="s">
        <v>2305</v>
      </c>
    </row>
    <row r="1545" spans="1:4">
      <c r="A1545" t="s">
        <v>4025</v>
      </c>
      <c r="B1545" t="s">
        <v>4041</v>
      </c>
      <c r="C1545" t="s">
        <v>4024</v>
      </c>
      <c r="D1545" t="s">
        <v>2318</v>
      </c>
    </row>
    <row r="1546" spans="1:4">
      <c r="A1546" t="s">
        <v>4025</v>
      </c>
      <c r="B1546" t="s">
        <v>4042</v>
      </c>
      <c r="C1546" t="s">
        <v>4024</v>
      </c>
      <c r="D1546" t="s">
        <v>2320</v>
      </c>
    </row>
    <row r="1547" spans="1:4">
      <c r="A1547" t="s">
        <v>4025</v>
      </c>
      <c r="B1547" t="s">
        <v>4043</v>
      </c>
      <c r="C1547" t="s">
        <v>4024</v>
      </c>
      <c r="D1547" t="s">
        <v>2322</v>
      </c>
    </row>
    <row r="1548" spans="1:4">
      <c r="A1548" t="s">
        <v>4025</v>
      </c>
      <c r="B1548" t="s">
        <v>4044</v>
      </c>
      <c r="C1548" t="s">
        <v>4024</v>
      </c>
      <c r="D1548" t="s">
        <v>2324</v>
      </c>
    </row>
    <row r="1549" spans="1:4">
      <c r="A1549" t="s">
        <v>4025</v>
      </c>
      <c r="B1549" t="s">
        <v>4045</v>
      </c>
      <c r="C1549" t="s">
        <v>4024</v>
      </c>
      <c r="D1549" t="s">
        <v>2326</v>
      </c>
    </row>
    <row r="1550" spans="1:4">
      <c r="A1550" t="s">
        <v>4025</v>
      </c>
      <c r="B1550" t="s">
        <v>4046</v>
      </c>
      <c r="C1550" t="s">
        <v>4024</v>
      </c>
      <c r="D1550" t="s">
        <v>2328</v>
      </c>
    </row>
    <row r="1551" spans="1:4">
      <c r="A1551" t="s">
        <v>4025</v>
      </c>
      <c r="B1551" t="s">
        <v>4047</v>
      </c>
      <c r="C1551" t="s">
        <v>4024</v>
      </c>
      <c r="D1551" t="s">
        <v>2712</v>
      </c>
    </row>
    <row r="1552" spans="1:4">
      <c r="A1552" t="s">
        <v>4025</v>
      </c>
      <c r="B1552" t="s">
        <v>2612</v>
      </c>
      <c r="C1552" t="s">
        <v>4024</v>
      </c>
      <c r="D1552" t="s">
        <v>2714</v>
      </c>
    </row>
    <row r="1553" spans="1:4">
      <c r="A1553" t="s">
        <v>4025</v>
      </c>
      <c r="B1553" t="s">
        <v>4048</v>
      </c>
      <c r="C1553" t="s">
        <v>4024</v>
      </c>
      <c r="D1553" t="s">
        <v>2360</v>
      </c>
    </row>
    <row r="1554" spans="1:4">
      <c r="A1554" t="s">
        <v>4025</v>
      </c>
      <c r="B1554" t="s">
        <v>4049</v>
      </c>
      <c r="C1554" t="s">
        <v>4024</v>
      </c>
      <c r="D1554" t="s">
        <v>2362</v>
      </c>
    </row>
    <row r="1555" spans="1:4">
      <c r="A1555" t="s">
        <v>4025</v>
      </c>
      <c r="B1555" t="s">
        <v>4050</v>
      </c>
      <c r="C1555" t="s">
        <v>4024</v>
      </c>
      <c r="D1555" t="s">
        <v>2364</v>
      </c>
    </row>
    <row r="1556" spans="1:4">
      <c r="A1556" t="s">
        <v>4025</v>
      </c>
      <c r="B1556" t="s">
        <v>4051</v>
      </c>
      <c r="C1556" t="s">
        <v>4024</v>
      </c>
      <c r="D1556" t="s">
        <v>2366</v>
      </c>
    </row>
    <row r="1557" spans="1:4">
      <c r="A1557" t="s">
        <v>4025</v>
      </c>
      <c r="B1557" t="s">
        <v>2439</v>
      </c>
      <c r="C1557" t="s">
        <v>4024</v>
      </c>
      <c r="D1557" t="s">
        <v>2378</v>
      </c>
    </row>
    <row r="1558" spans="1:4">
      <c r="A1558" t="s">
        <v>4025</v>
      </c>
      <c r="B1558" t="s">
        <v>4052</v>
      </c>
      <c r="C1558" t="s">
        <v>4024</v>
      </c>
      <c r="D1558" t="s">
        <v>2380</v>
      </c>
    </row>
    <row r="1559" spans="1:4">
      <c r="A1559" t="s">
        <v>4025</v>
      </c>
      <c r="B1559" t="s">
        <v>4053</v>
      </c>
      <c r="C1559" t="s">
        <v>4024</v>
      </c>
      <c r="D1559" t="s">
        <v>2382</v>
      </c>
    </row>
    <row r="1560" spans="1:4">
      <c r="A1560" t="s">
        <v>4025</v>
      </c>
      <c r="B1560" t="s">
        <v>4054</v>
      </c>
      <c r="C1560" t="s">
        <v>4024</v>
      </c>
      <c r="D1560" t="s">
        <v>2384</v>
      </c>
    </row>
    <row r="1561" spans="1:4">
      <c r="A1561" t="s">
        <v>4025</v>
      </c>
      <c r="B1561" t="s">
        <v>4055</v>
      </c>
      <c r="C1561" t="s">
        <v>4024</v>
      </c>
      <c r="D1561" t="s">
        <v>2386</v>
      </c>
    </row>
    <row r="1562" spans="1:4">
      <c r="A1562" t="s">
        <v>4025</v>
      </c>
      <c r="B1562" t="s">
        <v>2596</v>
      </c>
      <c r="C1562" t="s">
        <v>4024</v>
      </c>
      <c r="D1562" t="s">
        <v>2746</v>
      </c>
    </row>
    <row r="1563" spans="1:4">
      <c r="A1563" t="s">
        <v>4025</v>
      </c>
      <c r="B1563" t="s">
        <v>4056</v>
      </c>
      <c r="C1563" t="s">
        <v>4024</v>
      </c>
      <c r="D1563" t="s">
        <v>2749</v>
      </c>
    </row>
    <row r="1564" spans="1:4">
      <c r="A1564" t="s">
        <v>4025</v>
      </c>
      <c r="B1564" t="s">
        <v>4057</v>
      </c>
      <c r="C1564" t="s">
        <v>4024</v>
      </c>
      <c r="D1564" t="s">
        <v>2751</v>
      </c>
    </row>
    <row r="1565" spans="1:4">
      <c r="A1565" t="s">
        <v>4025</v>
      </c>
      <c r="B1565" t="s">
        <v>4058</v>
      </c>
      <c r="C1565" t="s">
        <v>4024</v>
      </c>
      <c r="D1565" t="s">
        <v>2430</v>
      </c>
    </row>
    <row r="1566" spans="1:4">
      <c r="A1566" t="s">
        <v>4025</v>
      </c>
      <c r="B1566" t="s">
        <v>4059</v>
      </c>
      <c r="C1566" t="s">
        <v>4024</v>
      </c>
      <c r="D1566" t="s">
        <v>2432</v>
      </c>
    </row>
    <row r="1567" spans="1:4">
      <c r="A1567" t="s">
        <v>4025</v>
      </c>
      <c r="B1567" t="s">
        <v>4060</v>
      </c>
      <c r="C1567" t="s">
        <v>4024</v>
      </c>
      <c r="D1567" t="s">
        <v>2454</v>
      </c>
    </row>
    <row r="1568" spans="1:4">
      <c r="A1568" t="s">
        <v>4025</v>
      </c>
      <c r="B1568" t="s">
        <v>4061</v>
      </c>
      <c r="C1568" t="s">
        <v>4024</v>
      </c>
      <c r="D1568" t="s">
        <v>2456</v>
      </c>
    </row>
    <row r="1569" spans="1:4">
      <c r="A1569" t="s">
        <v>4022</v>
      </c>
      <c r="B1569" t="s">
        <v>4062</v>
      </c>
      <c r="C1569" t="s">
        <v>4024</v>
      </c>
      <c r="D1569" t="s">
        <v>2458</v>
      </c>
    </row>
    <row r="1570" spans="1:4">
      <c r="A1570" t="s">
        <v>4022</v>
      </c>
      <c r="B1570" t="s">
        <v>4063</v>
      </c>
      <c r="C1570" t="s">
        <v>4024</v>
      </c>
      <c r="D1570" t="s">
        <v>2831</v>
      </c>
    </row>
    <row r="1571" spans="1:4">
      <c r="A1571" t="s">
        <v>4064</v>
      </c>
      <c r="B1571" t="s">
        <v>4065</v>
      </c>
      <c r="C1571" t="s">
        <v>4066</v>
      </c>
      <c r="D1571" t="s">
        <v>2180</v>
      </c>
    </row>
    <row r="1572" spans="1:4">
      <c r="A1572" t="s">
        <v>4067</v>
      </c>
      <c r="B1572" t="s">
        <v>4068</v>
      </c>
      <c r="C1572" t="s">
        <v>4066</v>
      </c>
      <c r="D1572" t="s">
        <v>2666</v>
      </c>
    </row>
    <row r="1573" spans="1:4">
      <c r="A1573" t="s">
        <v>4067</v>
      </c>
      <c r="B1573" t="s">
        <v>4069</v>
      </c>
      <c r="C1573" t="s">
        <v>4066</v>
      </c>
      <c r="D1573" t="s">
        <v>2205</v>
      </c>
    </row>
    <row r="1574" spans="1:4">
      <c r="A1574" t="s">
        <v>4067</v>
      </c>
      <c r="B1574" t="s">
        <v>4070</v>
      </c>
      <c r="C1574" t="s">
        <v>4066</v>
      </c>
      <c r="D1574" t="s">
        <v>2207</v>
      </c>
    </row>
    <row r="1575" spans="1:4">
      <c r="A1575" t="s">
        <v>4067</v>
      </c>
      <c r="B1575" t="s">
        <v>4071</v>
      </c>
      <c r="C1575" t="s">
        <v>4066</v>
      </c>
      <c r="D1575" t="s">
        <v>2209</v>
      </c>
    </row>
    <row r="1576" spans="1:4">
      <c r="A1576" t="s">
        <v>4067</v>
      </c>
      <c r="B1576" t="s">
        <v>4072</v>
      </c>
      <c r="C1576" t="s">
        <v>4066</v>
      </c>
      <c r="D1576" t="s">
        <v>2211</v>
      </c>
    </row>
    <row r="1577" spans="1:4">
      <c r="A1577" t="s">
        <v>4067</v>
      </c>
      <c r="B1577" t="s">
        <v>4073</v>
      </c>
      <c r="C1577" t="s">
        <v>4066</v>
      </c>
      <c r="D1577" t="s">
        <v>2213</v>
      </c>
    </row>
    <row r="1578" spans="1:4">
      <c r="A1578" t="s">
        <v>4067</v>
      </c>
      <c r="B1578" t="s">
        <v>4074</v>
      </c>
      <c r="C1578" t="s">
        <v>4066</v>
      </c>
      <c r="D1578" t="s">
        <v>2215</v>
      </c>
    </row>
    <row r="1579" spans="1:4">
      <c r="A1579" t="s">
        <v>4067</v>
      </c>
      <c r="B1579" t="s">
        <v>4075</v>
      </c>
      <c r="C1579" t="s">
        <v>4066</v>
      </c>
      <c r="D1579" t="s">
        <v>2217</v>
      </c>
    </row>
    <row r="1580" spans="1:4">
      <c r="A1580" t="s">
        <v>4067</v>
      </c>
      <c r="B1580" t="s">
        <v>4076</v>
      </c>
      <c r="C1580" t="s">
        <v>4066</v>
      </c>
      <c r="D1580" t="s">
        <v>2219</v>
      </c>
    </row>
    <row r="1581" spans="1:4">
      <c r="A1581" t="s">
        <v>4067</v>
      </c>
      <c r="B1581" t="s">
        <v>4077</v>
      </c>
      <c r="C1581" t="s">
        <v>4066</v>
      </c>
      <c r="D1581" t="s">
        <v>2221</v>
      </c>
    </row>
    <row r="1582" spans="1:4">
      <c r="A1582" t="s">
        <v>4067</v>
      </c>
      <c r="B1582" t="s">
        <v>4078</v>
      </c>
      <c r="C1582" t="s">
        <v>4066</v>
      </c>
      <c r="D1582" t="s">
        <v>2223</v>
      </c>
    </row>
    <row r="1583" spans="1:4">
      <c r="A1583" t="s">
        <v>4064</v>
      </c>
      <c r="B1583" t="s">
        <v>4079</v>
      </c>
      <c r="C1583" t="s">
        <v>4066</v>
      </c>
      <c r="D1583" t="s">
        <v>2225</v>
      </c>
    </row>
    <row r="1584" spans="1:4">
      <c r="A1584" t="s">
        <v>4064</v>
      </c>
      <c r="B1584" t="s">
        <v>4080</v>
      </c>
      <c r="C1584" t="s">
        <v>4066</v>
      </c>
      <c r="D1584" t="s">
        <v>2227</v>
      </c>
    </row>
    <row r="1585" spans="1:4">
      <c r="A1585" t="s">
        <v>4064</v>
      </c>
      <c r="B1585" t="s">
        <v>4081</v>
      </c>
      <c r="C1585" t="s">
        <v>4066</v>
      </c>
      <c r="D1585" t="s">
        <v>2229</v>
      </c>
    </row>
    <row r="1586" spans="1:4">
      <c r="A1586" t="s">
        <v>4067</v>
      </c>
      <c r="B1586" t="s">
        <v>4082</v>
      </c>
      <c r="C1586" t="s">
        <v>4066</v>
      </c>
      <c r="D1586" t="s">
        <v>2273</v>
      </c>
    </row>
    <row r="1587" spans="1:4">
      <c r="A1587" t="s">
        <v>4067</v>
      </c>
      <c r="B1587" t="s">
        <v>4083</v>
      </c>
      <c r="C1587" t="s">
        <v>4066</v>
      </c>
      <c r="D1587" t="s">
        <v>2275</v>
      </c>
    </row>
    <row r="1588" spans="1:4">
      <c r="A1588" t="s">
        <v>4067</v>
      </c>
      <c r="B1588" t="s">
        <v>4084</v>
      </c>
      <c r="C1588" t="s">
        <v>4066</v>
      </c>
      <c r="D1588" t="s">
        <v>2277</v>
      </c>
    </row>
    <row r="1589" spans="1:4">
      <c r="A1589" t="s">
        <v>4067</v>
      </c>
      <c r="B1589" t="s">
        <v>4085</v>
      </c>
      <c r="C1589" t="s">
        <v>4066</v>
      </c>
      <c r="D1589" t="s">
        <v>2279</v>
      </c>
    </row>
    <row r="1590" spans="1:4">
      <c r="A1590" t="s">
        <v>4067</v>
      </c>
      <c r="B1590" t="s">
        <v>3279</v>
      </c>
      <c r="C1590" t="s">
        <v>4066</v>
      </c>
      <c r="D1590" t="s">
        <v>2281</v>
      </c>
    </row>
    <row r="1591" spans="1:4">
      <c r="A1591" t="s">
        <v>4067</v>
      </c>
      <c r="B1591" t="s">
        <v>4086</v>
      </c>
      <c r="C1591" t="s">
        <v>4066</v>
      </c>
      <c r="D1591" t="s">
        <v>2685</v>
      </c>
    </row>
    <row r="1592" spans="1:4">
      <c r="A1592" t="s">
        <v>4067</v>
      </c>
      <c r="B1592" t="s">
        <v>4087</v>
      </c>
      <c r="C1592" t="s">
        <v>4066</v>
      </c>
      <c r="D1592" t="s">
        <v>2687</v>
      </c>
    </row>
    <row r="1593" spans="1:4">
      <c r="A1593" t="s">
        <v>4067</v>
      </c>
      <c r="B1593" t="s">
        <v>3630</v>
      </c>
      <c r="C1593" t="s">
        <v>4066</v>
      </c>
      <c r="D1593" t="s">
        <v>2689</v>
      </c>
    </row>
    <row r="1594" spans="1:4">
      <c r="A1594" t="s">
        <v>4067</v>
      </c>
      <c r="B1594" t="s">
        <v>4088</v>
      </c>
      <c r="C1594" t="s">
        <v>4066</v>
      </c>
      <c r="D1594" t="s">
        <v>2691</v>
      </c>
    </row>
    <row r="1595" spans="1:4">
      <c r="A1595" t="s">
        <v>4067</v>
      </c>
      <c r="B1595" t="s">
        <v>4089</v>
      </c>
      <c r="C1595" t="s">
        <v>4066</v>
      </c>
      <c r="D1595" t="s">
        <v>2693</v>
      </c>
    </row>
    <row r="1596" spans="1:4">
      <c r="A1596" t="s">
        <v>4067</v>
      </c>
      <c r="B1596" t="s">
        <v>4090</v>
      </c>
      <c r="C1596" t="s">
        <v>4066</v>
      </c>
      <c r="D1596" t="s">
        <v>2695</v>
      </c>
    </row>
    <row r="1597" spans="1:4">
      <c r="A1597" t="s">
        <v>4067</v>
      </c>
      <c r="B1597" t="s">
        <v>4091</v>
      </c>
      <c r="C1597" t="s">
        <v>4066</v>
      </c>
      <c r="D1597" t="s">
        <v>2697</v>
      </c>
    </row>
    <row r="1598" spans="1:4">
      <c r="A1598" t="s">
        <v>4067</v>
      </c>
      <c r="B1598" t="s">
        <v>4092</v>
      </c>
      <c r="C1598" t="s">
        <v>4066</v>
      </c>
      <c r="D1598" t="s">
        <v>2699</v>
      </c>
    </row>
    <row r="1599" spans="1:4">
      <c r="A1599" t="s">
        <v>4067</v>
      </c>
      <c r="B1599" t="s">
        <v>4093</v>
      </c>
      <c r="C1599" t="s">
        <v>4066</v>
      </c>
      <c r="D1599" t="s">
        <v>2303</v>
      </c>
    </row>
    <row r="1600" spans="1:4">
      <c r="A1600" t="s">
        <v>4067</v>
      </c>
      <c r="B1600" t="s">
        <v>4094</v>
      </c>
      <c r="C1600" t="s">
        <v>4066</v>
      </c>
      <c r="D1600" t="s">
        <v>2305</v>
      </c>
    </row>
    <row r="1601" spans="1:4">
      <c r="A1601" t="s">
        <v>4067</v>
      </c>
      <c r="B1601" t="s">
        <v>4095</v>
      </c>
      <c r="C1601" t="s">
        <v>4066</v>
      </c>
      <c r="D1601" t="s">
        <v>2307</v>
      </c>
    </row>
    <row r="1602" spans="1:4">
      <c r="A1602" t="s">
        <v>4067</v>
      </c>
      <c r="B1602" t="s">
        <v>3007</v>
      </c>
      <c r="C1602" t="s">
        <v>4066</v>
      </c>
      <c r="D1602" t="s">
        <v>2310</v>
      </c>
    </row>
    <row r="1603" spans="1:4">
      <c r="A1603" t="s">
        <v>4067</v>
      </c>
      <c r="B1603" t="s">
        <v>4096</v>
      </c>
      <c r="C1603" t="s">
        <v>4066</v>
      </c>
      <c r="D1603" t="s">
        <v>2312</v>
      </c>
    </row>
    <row r="1604" spans="1:4">
      <c r="A1604" t="s">
        <v>4064</v>
      </c>
      <c r="B1604" t="s">
        <v>4097</v>
      </c>
      <c r="C1604" t="s">
        <v>4066</v>
      </c>
      <c r="D1604" t="s">
        <v>2314</v>
      </c>
    </row>
    <row r="1605" spans="1:4">
      <c r="A1605" t="s">
        <v>4067</v>
      </c>
      <c r="B1605" t="s">
        <v>4098</v>
      </c>
      <c r="C1605" t="s">
        <v>4066</v>
      </c>
      <c r="D1605" t="s">
        <v>2318</v>
      </c>
    </row>
    <row r="1606" spans="1:4">
      <c r="A1606" t="s">
        <v>4067</v>
      </c>
      <c r="B1606" t="s">
        <v>4099</v>
      </c>
      <c r="C1606" t="s">
        <v>4066</v>
      </c>
      <c r="D1606" t="s">
        <v>2320</v>
      </c>
    </row>
    <row r="1607" spans="1:4">
      <c r="A1607" t="s">
        <v>4067</v>
      </c>
      <c r="B1607" t="s">
        <v>4100</v>
      </c>
      <c r="C1607" t="s">
        <v>4066</v>
      </c>
      <c r="D1607" t="s">
        <v>2322</v>
      </c>
    </row>
    <row r="1608" spans="1:4">
      <c r="A1608" t="s">
        <v>4067</v>
      </c>
      <c r="B1608" t="s">
        <v>4101</v>
      </c>
      <c r="C1608" t="s">
        <v>4066</v>
      </c>
      <c r="D1608" t="s">
        <v>2324</v>
      </c>
    </row>
    <row r="1609" spans="1:4">
      <c r="A1609" t="s">
        <v>4067</v>
      </c>
      <c r="B1609" t="s">
        <v>4102</v>
      </c>
      <c r="C1609" t="s">
        <v>4066</v>
      </c>
      <c r="D1609" t="s">
        <v>2326</v>
      </c>
    </row>
    <row r="1610" spans="1:4">
      <c r="A1610" t="s">
        <v>4067</v>
      </c>
      <c r="B1610" t="s">
        <v>2756</v>
      </c>
      <c r="C1610" t="s">
        <v>4066</v>
      </c>
      <c r="D1610" t="s">
        <v>2328</v>
      </c>
    </row>
    <row r="1611" spans="1:4">
      <c r="A1611" t="s">
        <v>4067</v>
      </c>
      <c r="B1611" t="s">
        <v>4103</v>
      </c>
      <c r="C1611" t="s">
        <v>4066</v>
      </c>
      <c r="D1611" t="s">
        <v>2330</v>
      </c>
    </row>
    <row r="1612" spans="1:4">
      <c r="A1612" t="s">
        <v>4064</v>
      </c>
      <c r="B1612" t="s">
        <v>4104</v>
      </c>
      <c r="C1612" t="s">
        <v>4066</v>
      </c>
      <c r="D1612" t="s">
        <v>2332</v>
      </c>
    </row>
    <row r="1613" spans="1:4">
      <c r="A1613" t="s">
        <v>4067</v>
      </c>
      <c r="B1613" t="s">
        <v>4105</v>
      </c>
      <c r="C1613" t="s">
        <v>4066</v>
      </c>
      <c r="D1613" t="s">
        <v>2712</v>
      </c>
    </row>
    <row r="1614" spans="1:4">
      <c r="A1614" t="s">
        <v>4067</v>
      </c>
      <c r="B1614" t="s">
        <v>4106</v>
      </c>
      <c r="C1614" t="s">
        <v>4066</v>
      </c>
      <c r="D1614" t="s">
        <v>2714</v>
      </c>
    </row>
    <row r="1615" spans="1:4">
      <c r="A1615" t="s">
        <v>4067</v>
      </c>
      <c r="B1615" t="s">
        <v>4107</v>
      </c>
      <c r="C1615" t="s">
        <v>4066</v>
      </c>
      <c r="D1615" t="s">
        <v>2716</v>
      </c>
    </row>
    <row r="1616" spans="1:4">
      <c r="A1616" t="s">
        <v>4067</v>
      </c>
      <c r="B1616" t="s">
        <v>4108</v>
      </c>
      <c r="C1616" t="s">
        <v>4066</v>
      </c>
      <c r="D1616" t="s">
        <v>2716</v>
      </c>
    </row>
    <row r="1617" spans="1:4">
      <c r="A1617" t="s">
        <v>4067</v>
      </c>
      <c r="B1617" t="s">
        <v>2985</v>
      </c>
      <c r="C1617" t="s">
        <v>4066</v>
      </c>
      <c r="D1617" t="s">
        <v>2718</v>
      </c>
    </row>
    <row r="1618" spans="1:4">
      <c r="A1618" t="s">
        <v>4067</v>
      </c>
      <c r="B1618" t="s">
        <v>4109</v>
      </c>
      <c r="C1618" t="s">
        <v>4066</v>
      </c>
      <c r="D1618" t="s">
        <v>2720</v>
      </c>
    </row>
    <row r="1619" spans="1:4">
      <c r="A1619" t="s">
        <v>4067</v>
      </c>
      <c r="B1619" t="s">
        <v>4110</v>
      </c>
      <c r="C1619" t="s">
        <v>4066</v>
      </c>
      <c r="D1619" t="s">
        <v>2722</v>
      </c>
    </row>
    <row r="1620" spans="1:4">
      <c r="A1620" t="s">
        <v>4067</v>
      </c>
      <c r="B1620" t="s">
        <v>4111</v>
      </c>
      <c r="C1620" t="s">
        <v>4066</v>
      </c>
      <c r="D1620" t="s">
        <v>2724</v>
      </c>
    </row>
    <row r="1621" spans="1:4">
      <c r="A1621" t="s">
        <v>4067</v>
      </c>
      <c r="B1621" t="s">
        <v>4112</v>
      </c>
      <c r="C1621" t="s">
        <v>4066</v>
      </c>
      <c r="D1621" t="s">
        <v>4113</v>
      </c>
    </row>
    <row r="1622" spans="1:4">
      <c r="A1622" t="s">
        <v>4067</v>
      </c>
      <c r="B1622" t="s">
        <v>4114</v>
      </c>
      <c r="C1622" t="s">
        <v>4066</v>
      </c>
      <c r="D1622" t="s">
        <v>4115</v>
      </c>
    </row>
    <row r="1623" spans="1:4">
      <c r="A1623" t="s">
        <v>4067</v>
      </c>
      <c r="B1623" t="s">
        <v>4116</v>
      </c>
      <c r="C1623" t="s">
        <v>4066</v>
      </c>
      <c r="D1623" t="s">
        <v>4117</v>
      </c>
    </row>
    <row r="1624" spans="1:4">
      <c r="A1624" t="s">
        <v>4067</v>
      </c>
      <c r="B1624" t="s">
        <v>4118</v>
      </c>
      <c r="C1624" t="s">
        <v>4066</v>
      </c>
      <c r="D1624" t="s">
        <v>2340</v>
      </c>
    </row>
    <row r="1625" spans="1:4">
      <c r="A1625" t="s">
        <v>4067</v>
      </c>
      <c r="B1625" t="s">
        <v>3167</v>
      </c>
      <c r="C1625" t="s">
        <v>4066</v>
      </c>
      <c r="D1625" t="s">
        <v>2360</v>
      </c>
    </row>
    <row r="1626" spans="1:4">
      <c r="A1626" t="s">
        <v>4067</v>
      </c>
      <c r="B1626" t="s">
        <v>4119</v>
      </c>
      <c r="C1626" t="s">
        <v>4066</v>
      </c>
      <c r="D1626" t="s">
        <v>2362</v>
      </c>
    </row>
    <row r="1627" spans="1:4">
      <c r="A1627" t="s">
        <v>4067</v>
      </c>
      <c r="B1627" t="s">
        <v>4120</v>
      </c>
      <c r="C1627" t="s">
        <v>4066</v>
      </c>
      <c r="D1627" t="s">
        <v>2364</v>
      </c>
    </row>
    <row r="1628" spans="1:4">
      <c r="A1628" t="s">
        <v>4067</v>
      </c>
      <c r="B1628" t="s">
        <v>4121</v>
      </c>
      <c r="C1628" t="s">
        <v>4066</v>
      </c>
      <c r="D1628" t="s">
        <v>2366</v>
      </c>
    </row>
    <row r="1629" spans="1:4">
      <c r="A1629" t="s">
        <v>4067</v>
      </c>
      <c r="B1629" t="s">
        <v>4122</v>
      </c>
      <c r="C1629" t="s">
        <v>4066</v>
      </c>
      <c r="D1629" t="s">
        <v>2368</v>
      </c>
    </row>
    <row r="1630" spans="1:4">
      <c r="A1630" t="s">
        <v>4067</v>
      </c>
      <c r="B1630" t="s">
        <v>4123</v>
      </c>
      <c r="C1630" t="s">
        <v>4066</v>
      </c>
      <c r="D1630" t="s">
        <v>2370</v>
      </c>
    </row>
    <row r="1631" spans="1:4">
      <c r="A1631" t="s">
        <v>4067</v>
      </c>
      <c r="B1631" t="s">
        <v>4124</v>
      </c>
      <c r="C1631" t="s">
        <v>4066</v>
      </c>
      <c r="D1631" t="s">
        <v>2372</v>
      </c>
    </row>
    <row r="1632" spans="1:4">
      <c r="A1632" t="s">
        <v>4067</v>
      </c>
      <c r="B1632" t="s">
        <v>4125</v>
      </c>
      <c r="C1632" t="s">
        <v>4066</v>
      </c>
      <c r="D1632" t="s">
        <v>2374</v>
      </c>
    </row>
    <row r="1633" spans="1:4">
      <c r="A1633" t="s">
        <v>4067</v>
      </c>
      <c r="B1633" t="s">
        <v>4126</v>
      </c>
      <c r="C1633" t="s">
        <v>4066</v>
      </c>
      <c r="D1633" t="s">
        <v>2376</v>
      </c>
    </row>
    <row r="1634" spans="1:4">
      <c r="A1634" t="s">
        <v>4067</v>
      </c>
      <c r="B1634" t="s">
        <v>4127</v>
      </c>
      <c r="C1634" t="s">
        <v>4066</v>
      </c>
      <c r="D1634" t="s">
        <v>2378</v>
      </c>
    </row>
    <row r="1635" spans="1:4">
      <c r="A1635" t="s">
        <v>4067</v>
      </c>
      <c r="B1635" t="s">
        <v>4128</v>
      </c>
      <c r="C1635" t="s">
        <v>4066</v>
      </c>
      <c r="D1635" t="s">
        <v>2380</v>
      </c>
    </row>
    <row r="1636" spans="1:4">
      <c r="A1636" t="s">
        <v>4067</v>
      </c>
      <c r="B1636" t="s">
        <v>4129</v>
      </c>
      <c r="C1636" t="s">
        <v>4066</v>
      </c>
      <c r="D1636" t="s">
        <v>2382</v>
      </c>
    </row>
    <row r="1637" spans="1:4">
      <c r="A1637" t="s">
        <v>4067</v>
      </c>
      <c r="B1637" t="s">
        <v>4130</v>
      </c>
      <c r="C1637" t="s">
        <v>4066</v>
      </c>
      <c r="D1637" t="s">
        <v>2384</v>
      </c>
    </row>
    <row r="1638" spans="1:4">
      <c r="A1638" t="s">
        <v>4067</v>
      </c>
      <c r="B1638" t="s">
        <v>4131</v>
      </c>
      <c r="C1638" t="s">
        <v>4066</v>
      </c>
      <c r="D1638" t="s">
        <v>2386</v>
      </c>
    </row>
    <row r="1639" spans="1:4">
      <c r="A1639" t="s">
        <v>4067</v>
      </c>
      <c r="B1639" t="s">
        <v>4132</v>
      </c>
      <c r="C1639" t="s">
        <v>4066</v>
      </c>
      <c r="D1639" t="s">
        <v>2746</v>
      </c>
    </row>
    <row r="1640" spans="1:4">
      <c r="A1640" t="s">
        <v>4067</v>
      </c>
      <c r="B1640" t="s">
        <v>4133</v>
      </c>
      <c r="C1640" t="s">
        <v>4066</v>
      </c>
      <c r="D1640" t="s">
        <v>2388</v>
      </c>
    </row>
    <row r="1641" spans="1:4">
      <c r="A1641" t="s">
        <v>4067</v>
      </c>
      <c r="B1641" t="s">
        <v>4134</v>
      </c>
      <c r="C1641" t="s">
        <v>4066</v>
      </c>
      <c r="D1641" t="s">
        <v>2390</v>
      </c>
    </row>
    <row r="1642" spans="1:4">
      <c r="A1642" t="s">
        <v>4067</v>
      </c>
      <c r="B1642" t="s">
        <v>4135</v>
      </c>
      <c r="C1642" t="s">
        <v>4066</v>
      </c>
      <c r="D1642" t="s">
        <v>2392</v>
      </c>
    </row>
    <row r="1643" spans="1:4">
      <c r="A1643" t="s">
        <v>4067</v>
      </c>
      <c r="B1643" t="s">
        <v>4136</v>
      </c>
      <c r="C1643" t="s">
        <v>4066</v>
      </c>
      <c r="D1643" t="s">
        <v>2394</v>
      </c>
    </row>
    <row r="1644" spans="1:4">
      <c r="A1644" t="s">
        <v>4067</v>
      </c>
      <c r="B1644" t="s">
        <v>4137</v>
      </c>
      <c r="C1644" t="s">
        <v>4066</v>
      </c>
      <c r="D1644" t="s">
        <v>2749</v>
      </c>
    </row>
    <row r="1645" spans="1:4">
      <c r="A1645" t="s">
        <v>4067</v>
      </c>
      <c r="B1645" t="s">
        <v>4138</v>
      </c>
      <c r="C1645" t="s">
        <v>4066</v>
      </c>
      <c r="D1645" t="s">
        <v>2751</v>
      </c>
    </row>
    <row r="1646" spans="1:4">
      <c r="A1646" t="s">
        <v>4067</v>
      </c>
      <c r="B1646" t="s">
        <v>4139</v>
      </c>
      <c r="C1646" t="s">
        <v>4066</v>
      </c>
      <c r="D1646" t="s">
        <v>2753</v>
      </c>
    </row>
    <row r="1647" spans="1:4">
      <c r="A1647" t="s">
        <v>4140</v>
      </c>
      <c r="B1647" t="s">
        <v>4141</v>
      </c>
      <c r="C1647" t="s">
        <v>4142</v>
      </c>
      <c r="D1647" t="s">
        <v>2180</v>
      </c>
    </row>
    <row r="1648" spans="1:4">
      <c r="A1648" t="s">
        <v>4143</v>
      </c>
      <c r="B1648" t="s">
        <v>4144</v>
      </c>
      <c r="C1648" t="s">
        <v>4142</v>
      </c>
      <c r="D1648" t="s">
        <v>2666</v>
      </c>
    </row>
    <row r="1649" spans="1:4">
      <c r="A1649" t="s">
        <v>4143</v>
      </c>
      <c r="B1649" t="s">
        <v>4145</v>
      </c>
      <c r="C1649" t="s">
        <v>4142</v>
      </c>
      <c r="D1649" t="s">
        <v>2205</v>
      </c>
    </row>
    <row r="1650" spans="1:4">
      <c r="A1650" t="s">
        <v>4143</v>
      </c>
      <c r="B1650" t="s">
        <v>4146</v>
      </c>
      <c r="C1650" t="s">
        <v>4142</v>
      </c>
      <c r="D1650" t="s">
        <v>2207</v>
      </c>
    </row>
    <row r="1651" spans="1:4">
      <c r="A1651" t="s">
        <v>4143</v>
      </c>
      <c r="B1651" t="s">
        <v>4147</v>
      </c>
      <c r="C1651" t="s">
        <v>4142</v>
      </c>
      <c r="D1651" t="s">
        <v>2209</v>
      </c>
    </row>
    <row r="1652" spans="1:4">
      <c r="A1652" t="s">
        <v>4143</v>
      </c>
      <c r="B1652" t="s">
        <v>4148</v>
      </c>
      <c r="C1652" t="s">
        <v>4142</v>
      </c>
      <c r="D1652" t="s">
        <v>2211</v>
      </c>
    </row>
    <row r="1653" spans="1:4">
      <c r="A1653" t="s">
        <v>4143</v>
      </c>
      <c r="B1653" t="s">
        <v>4149</v>
      </c>
      <c r="C1653" t="s">
        <v>4142</v>
      </c>
      <c r="D1653" t="s">
        <v>2213</v>
      </c>
    </row>
    <row r="1654" spans="1:4">
      <c r="A1654" t="s">
        <v>4143</v>
      </c>
      <c r="B1654" t="s">
        <v>4150</v>
      </c>
      <c r="C1654" t="s">
        <v>4142</v>
      </c>
      <c r="D1654" t="s">
        <v>2215</v>
      </c>
    </row>
    <row r="1655" spans="1:4">
      <c r="A1655" t="s">
        <v>4143</v>
      </c>
      <c r="B1655" t="s">
        <v>4151</v>
      </c>
      <c r="C1655" t="s">
        <v>4142</v>
      </c>
      <c r="D1655" t="s">
        <v>2217</v>
      </c>
    </row>
    <row r="1656" spans="1:4">
      <c r="A1656" t="s">
        <v>4143</v>
      </c>
      <c r="B1656" t="s">
        <v>4152</v>
      </c>
      <c r="C1656" t="s">
        <v>4142</v>
      </c>
      <c r="D1656" t="s">
        <v>2219</v>
      </c>
    </row>
    <row r="1657" spans="1:4">
      <c r="A1657" t="s">
        <v>4143</v>
      </c>
      <c r="B1657" t="s">
        <v>4153</v>
      </c>
      <c r="C1657" t="s">
        <v>4142</v>
      </c>
      <c r="D1657" t="s">
        <v>2221</v>
      </c>
    </row>
    <row r="1658" spans="1:4">
      <c r="A1658" t="s">
        <v>4143</v>
      </c>
      <c r="B1658" t="s">
        <v>4154</v>
      </c>
      <c r="C1658" t="s">
        <v>4142</v>
      </c>
      <c r="D1658" t="s">
        <v>2223</v>
      </c>
    </row>
    <row r="1659" spans="1:4">
      <c r="A1659" t="s">
        <v>4143</v>
      </c>
      <c r="B1659" t="s">
        <v>4155</v>
      </c>
      <c r="C1659" t="s">
        <v>4142</v>
      </c>
      <c r="D1659" t="s">
        <v>2225</v>
      </c>
    </row>
    <row r="1660" spans="1:4">
      <c r="A1660" t="s">
        <v>4143</v>
      </c>
      <c r="B1660" t="s">
        <v>4156</v>
      </c>
      <c r="C1660" t="s">
        <v>4142</v>
      </c>
      <c r="D1660" t="s">
        <v>2227</v>
      </c>
    </row>
    <row r="1661" spans="1:4">
      <c r="A1661" t="s">
        <v>4143</v>
      </c>
      <c r="B1661" t="s">
        <v>4157</v>
      </c>
      <c r="C1661" t="s">
        <v>4142</v>
      </c>
      <c r="D1661" t="s">
        <v>2229</v>
      </c>
    </row>
    <row r="1662" spans="1:4">
      <c r="A1662" t="s">
        <v>4143</v>
      </c>
      <c r="B1662" t="s">
        <v>4158</v>
      </c>
      <c r="C1662" t="s">
        <v>4142</v>
      </c>
      <c r="D1662" t="s">
        <v>2231</v>
      </c>
    </row>
    <row r="1663" spans="1:4">
      <c r="A1663" t="s">
        <v>4143</v>
      </c>
      <c r="B1663" t="s">
        <v>4159</v>
      </c>
      <c r="C1663" t="s">
        <v>4142</v>
      </c>
      <c r="D1663" t="s">
        <v>2233</v>
      </c>
    </row>
    <row r="1664" spans="1:4">
      <c r="A1664" t="s">
        <v>4143</v>
      </c>
      <c r="B1664" t="s">
        <v>4160</v>
      </c>
      <c r="C1664" t="s">
        <v>4142</v>
      </c>
      <c r="D1664" t="s">
        <v>2235</v>
      </c>
    </row>
    <row r="1665" spans="1:4">
      <c r="A1665" t="s">
        <v>4143</v>
      </c>
      <c r="B1665" t="s">
        <v>4161</v>
      </c>
      <c r="C1665" t="s">
        <v>4142</v>
      </c>
      <c r="D1665" t="s">
        <v>2237</v>
      </c>
    </row>
    <row r="1666" spans="1:4">
      <c r="A1666" t="s">
        <v>4143</v>
      </c>
      <c r="B1666" t="s">
        <v>4162</v>
      </c>
      <c r="C1666" t="s">
        <v>4142</v>
      </c>
      <c r="D1666" t="s">
        <v>2239</v>
      </c>
    </row>
    <row r="1667" spans="1:4">
      <c r="A1667" t="s">
        <v>4140</v>
      </c>
      <c r="B1667" t="s">
        <v>4163</v>
      </c>
      <c r="C1667" t="s">
        <v>4142</v>
      </c>
      <c r="D1667" t="s">
        <v>2241</v>
      </c>
    </row>
    <row r="1668" spans="1:4">
      <c r="A1668" t="s">
        <v>4143</v>
      </c>
      <c r="B1668" t="s">
        <v>4164</v>
      </c>
      <c r="C1668" t="s">
        <v>4142</v>
      </c>
      <c r="D1668" t="s">
        <v>2273</v>
      </c>
    </row>
    <row r="1669" spans="1:4">
      <c r="A1669" t="s">
        <v>4143</v>
      </c>
      <c r="B1669" t="s">
        <v>4165</v>
      </c>
      <c r="C1669" t="s">
        <v>4142</v>
      </c>
      <c r="D1669" t="s">
        <v>2275</v>
      </c>
    </row>
    <row r="1670" spans="1:4">
      <c r="A1670" t="s">
        <v>4143</v>
      </c>
      <c r="B1670" t="s">
        <v>4166</v>
      </c>
      <c r="C1670" t="s">
        <v>4142</v>
      </c>
      <c r="D1670" t="s">
        <v>2277</v>
      </c>
    </row>
    <row r="1671" spans="1:4">
      <c r="A1671" t="s">
        <v>4143</v>
      </c>
      <c r="B1671" t="s">
        <v>4167</v>
      </c>
      <c r="C1671" t="s">
        <v>4142</v>
      </c>
      <c r="D1671" t="s">
        <v>2279</v>
      </c>
    </row>
    <row r="1672" spans="1:4">
      <c r="A1672" t="s">
        <v>4143</v>
      </c>
      <c r="B1672" t="s">
        <v>3390</v>
      </c>
      <c r="C1672" t="s">
        <v>4142</v>
      </c>
      <c r="D1672" t="s">
        <v>2281</v>
      </c>
    </row>
    <row r="1673" spans="1:4">
      <c r="A1673" t="s">
        <v>4143</v>
      </c>
      <c r="B1673" t="s">
        <v>4168</v>
      </c>
      <c r="C1673" t="s">
        <v>4142</v>
      </c>
      <c r="D1673" t="s">
        <v>2283</v>
      </c>
    </row>
    <row r="1674" spans="1:4">
      <c r="A1674" t="s">
        <v>4143</v>
      </c>
      <c r="B1674" t="s">
        <v>4169</v>
      </c>
      <c r="C1674" t="s">
        <v>4142</v>
      </c>
      <c r="D1674" t="s">
        <v>2683</v>
      </c>
    </row>
    <row r="1675" spans="1:4">
      <c r="A1675" t="s">
        <v>4143</v>
      </c>
      <c r="B1675" t="s">
        <v>4170</v>
      </c>
      <c r="C1675" t="s">
        <v>4142</v>
      </c>
      <c r="D1675" t="s">
        <v>2797</v>
      </c>
    </row>
    <row r="1676" spans="1:4">
      <c r="A1676" t="s">
        <v>4140</v>
      </c>
      <c r="B1676" t="s">
        <v>4171</v>
      </c>
      <c r="C1676" t="s">
        <v>4142</v>
      </c>
      <c r="D1676" t="s">
        <v>3103</v>
      </c>
    </row>
    <row r="1677" spans="1:4">
      <c r="A1677" t="s">
        <v>4143</v>
      </c>
      <c r="B1677" t="s">
        <v>4172</v>
      </c>
      <c r="C1677" t="s">
        <v>4142</v>
      </c>
      <c r="D1677" t="s">
        <v>2685</v>
      </c>
    </row>
    <row r="1678" spans="1:4">
      <c r="A1678" t="s">
        <v>4143</v>
      </c>
      <c r="B1678" t="s">
        <v>4173</v>
      </c>
      <c r="C1678" t="s">
        <v>4142</v>
      </c>
      <c r="D1678" t="s">
        <v>2687</v>
      </c>
    </row>
    <row r="1679" spans="1:4">
      <c r="A1679" t="s">
        <v>4143</v>
      </c>
      <c r="B1679" t="s">
        <v>4174</v>
      </c>
      <c r="C1679" t="s">
        <v>4142</v>
      </c>
      <c r="D1679" t="s">
        <v>2689</v>
      </c>
    </row>
    <row r="1680" spans="1:4">
      <c r="A1680" t="s">
        <v>4143</v>
      </c>
      <c r="B1680" t="s">
        <v>4175</v>
      </c>
      <c r="C1680" t="s">
        <v>4142</v>
      </c>
      <c r="D1680" t="s">
        <v>2691</v>
      </c>
    </row>
    <row r="1681" spans="1:4">
      <c r="A1681" t="s">
        <v>4143</v>
      </c>
      <c r="B1681" t="s">
        <v>4176</v>
      </c>
      <c r="C1681" t="s">
        <v>4142</v>
      </c>
      <c r="D1681" t="s">
        <v>2693</v>
      </c>
    </row>
    <row r="1682" spans="1:4">
      <c r="A1682" t="s">
        <v>4143</v>
      </c>
      <c r="B1682" t="s">
        <v>4177</v>
      </c>
      <c r="C1682" t="s">
        <v>4142</v>
      </c>
      <c r="D1682" t="s">
        <v>2695</v>
      </c>
    </row>
    <row r="1683" spans="1:4">
      <c r="A1683" t="s">
        <v>4143</v>
      </c>
      <c r="B1683" t="s">
        <v>4178</v>
      </c>
      <c r="C1683" t="s">
        <v>4142</v>
      </c>
      <c r="D1683" t="s">
        <v>2303</v>
      </c>
    </row>
    <row r="1684" spans="1:4">
      <c r="A1684" t="s">
        <v>4143</v>
      </c>
      <c r="B1684" t="s">
        <v>4179</v>
      </c>
      <c r="C1684" t="s">
        <v>4142</v>
      </c>
      <c r="D1684" t="s">
        <v>2305</v>
      </c>
    </row>
    <row r="1685" spans="1:4">
      <c r="A1685" t="s">
        <v>4143</v>
      </c>
      <c r="B1685" t="s">
        <v>4180</v>
      </c>
      <c r="C1685" t="s">
        <v>4142</v>
      </c>
      <c r="D1685" t="s">
        <v>2307</v>
      </c>
    </row>
    <row r="1686" spans="1:4">
      <c r="A1686" t="s">
        <v>4143</v>
      </c>
      <c r="B1686" t="s">
        <v>4181</v>
      </c>
      <c r="C1686" t="s">
        <v>4142</v>
      </c>
      <c r="D1686" t="s">
        <v>2312</v>
      </c>
    </row>
    <row r="1687" spans="1:4">
      <c r="A1687" t="s">
        <v>4143</v>
      </c>
      <c r="B1687" t="s">
        <v>4182</v>
      </c>
      <c r="C1687" t="s">
        <v>4142</v>
      </c>
      <c r="D1687" t="s">
        <v>2314</v>
      </c>
    </row>
    <row r="1688" spans="1:4">
      <c r="A1688" t="s">
        <v>4143</v>
      </c>
      <c r="B1688" t="s">
        <v>4183</v>
      </c>
      <c r="C1688" t="s">
        <v>4142</v>
      </c>
      <c r="D1688" t="s">
        <v>2316</v>
      </c>
    </row>
    <row r="1689" spans="1:4">
      <c r="A1689" t="s">
        <v>4143</v>
      </c>
      <c r="B1689" t="s">
        <v>4184</v>
      </c>
      <c r="C1689" t="s">
        <v>4142</v>
      </c>
      <c r="D1689" t="s">
        <v>2983</v>
      </c>
    </row>
    <row r="1690" spans="1:4">
      <c r="A1690" t="s">
        <v>4140</v>
      </c>
      <c r="B1690" t="s">
        <v>4185</v>
      </c>
      <c r="C1690" t="s">
        <v>4142</v>
      </c>
      <c r="D1690" t="s">
        <v>3872</v>
      </c>
    </row>
    <row r="1691" spans="1:4">
      <c r="A1691" t="s">
        <v>4143</v>
      </c>
      <c r="B1691" t="s">
        <v>4186</v>
      </c>
      <c r="C1691" t="s">
        <v>4142</v>
      </c>
      <c r="D1691" t="s">
        <v>2318</v>
      </c>
    </row>
    <row r="1692" spans="1:4">
      <c r="A1692" t="s">
        <v>4143</v>
      </c>
      <c r="B1692" t="s">
        <v>4187</v>
      </c>
      <c r="C1692" t="s">
        <v>4142</v>
      </c>
      <c r="D1692" t="s">
        <v>2320</v>
      </c>
    </row>
    <row r="1693" spans="1:4">
      <c r="A1693" t="s">
        <v>4143</v>
      </c>
      <c r="B1693" t="s">
        <v>4188</v>
      </c>
      <c r="C1693" t="s">
        <v>4142</v>
      </c>
      <c r="D1693" t="s">
        <v>2322</v>
      </c>
    </row>
    <row r="1694" spans="1:4">
      <c r="A1694" t="s">
        <v>4143</v>
      </c>
      <c r="B1694" t="s">
        <v>4189</v>
      </c>
      <c r="C1694" t="s">
        <v>4142</v>
      </c>
      <c r="D1694" t="s">
        <v>2712</v>
      </c>
    </row>
    <row r="1695" spans="1:4">
      <c r="A1695" t="s">
        <v>4143</v>
      </c>
      <c r="B1695" t="s">
        <v>4190</v>
      </c>
      <c r="C1695" t="s">
        <v>4142</v>
      </c>
      <c r="D1695" t="s">
        <v>2714</v>
      </c>
    </row>
    <row r="1696" spans="1:4">
      <c r="A1696" t="s">
        <v>4143</v>
      </c>
      <c r="B1696" t="s">
        <v>4191</v>
      </c>
      <c r="C1696" t="s">
        <v>4142</v>
      </c>
      <c r="D1696" t="s">
        <v>2716</v>
      </c>
    </row>
    <row r="1697" spans="1:4">
      <c r="A1697" t="s">
        <v>4143</v>
      </c>
      <c r="B1697" t="s">
        <v>4192</v>
      </c>
      <c r="C1697" t="s">
        <v>4142</v>
      </c>
      <c r="D1697" t="s">
        <v>2718</v>
      </c>
    </row>
    <row r="1698" spans="1:4">
      <c r="A1698" t="s">
        <v>4143</v>
      </c>
      <c r="B1698" t="s">
        <v>4193</v>
      </c>
      <c r="C1698" t="s">
        <v>4142</v>
      </c>
      <c r="D1698" t="s">
        <v>2720</v>
      </c>
    </row>
    <row r="1699" spans="1:4">
      <c r="A1699" t="s">
        <v>4143</v>
      </c>
      <c r="B1699" t="s">
        <v>4194</v>
      </c>
      <c r="C1699" t="s">
        <v>4142</v>
      </c>
      <c r="D1699" t="s">
        <v>2722</v>
      </c>
    </row>
    <row r="1700" spans="1:4">
      <c r="A1700" t="s">
        <v>4143</v>
      </c>
      <c r="B1700" t="s">
        <v>4195</v>
      </c>
      <c r="C1700" t="s">
        <v>4142</v>
      </c>
      <c r="D1700" t="s">
        <v>2724</v>
      </c>
    </row>
    <row r="1701" spans="1:4">
      <c r="A1701" t="s">
        <v>4143</v>
      </c>
      <c r="B1701" t="s">
        <v>4196</v>
      </c>
      <c r="C1701" t="s">
        <v>4142</v>
      </c>
      <c r="D1701" t="s">
        <v>4113</v>
      </c>
    </row>
    <row r="1702" spans="1:4">
      <c r="A1702" t="s">
        <v>4143</v>
      </c>
      <c r="B1702" t="s">
        <v>4197</v>
      </c>
      <c r="C1702" t="s">
        <v>4142</v>
      </c>
      <c r="D1702" t="s">
        <v>2360</v>
      </c>
    </row>
    <row r="1703" spans="1:4">
      <c r="A1703" t="s">
        <v>4143</v>
      </c>
      <c r="B1703" t="s">
        <v>4198</v>
      </c>
      <c r="C1703" t="s">
        <v>4142</v>
      </c>
      <c r="D1703" t="s">
        <v>2362</v>
      </c>
    </row>
    <row r="1704" spans="1:4">
      <c r="A1704" t="s">
        <v>4143</v>
      </c>
      <c r="B1704" t="s">
        <v>4199</v>
      </c>
      <c r="C1704" t="s">
        <v>4142</v>
      </c>
      <c r="D1704" t="s">
        <v>2364</v>
      </c>
    </row>
    <row r="1705" spans="1:4">
      <c r="A1705" t="s">
        <v>4143</v>
      </c>
      <c r="B1705" t="s">
        <v>4200</v>
      </c>
      <c r="C1705" t="s">
        <v>4142</v>
      </c>
      <c r="D1705" t="s">
        <v>2366</v>
      </c>
    </row>
    <row r="1706" spans="1:4">
      <c r="A1706" t="s">
        <v>4143</v>
      </c>
      <c r="B1706" t="s">
        <v>4201</v>
      </c>
      <c r="C1706" t="s">
        <v>4142</v>
      </c>
      <c r="D1706" t="s">
        <v>2368</v>
      </c>
    </row>
    <row r="1707" spans="1:4">
      <c r="A1707" t="s">
        <v>4143</v>
      </c>
      <c r="B1707" t="s">
        <v>4202</v>
      </c>
      <c r="C1707" t="s">
        <v>4142</v>
      </c>
      <c r="D1707" t="s">
        <v>2370</v>
      </c>
    </row>
    <row r="1708" spans="1:4">
      <c r="A1708" t="s">
        <v>4143</v>
      </c>
      <c r="B1708" t="s">
        <v>4203</v>
      </c>
      <c r="C1708" t="s">
        <v>4142</v>
      </c>
      <c r="D1708" t="s">
        <v>2372</v>
      </c>
    </row>
    <row r="1709" spans="1:4">
      <c r="A1709" t="s">
        <v>4143</v>
      </c>
      <c r="B1709" t="s">
        <v>4204</v>
      </c>
      <c r="C1709" t="s">
        <v>4142</v>
      </c>
      <c r="D1709" t="s">
        <v>2374</v>
      </c>
    </row>
    <row r="1710" spans="1:4">
      <c r="A1710" t="s">
        <v>4143</v>
      </c>
      <c r="B1710" t="s">
        <v>4205</v>
      </c>
      <c r="C1710" t="s">
        <v>4142</v>
      </c>
      <c r="D1710" t="s">
        <v>2376</v>
      </c>
    </row>
    <row r="1711" spans="1:4">
      <c r="A1711" t="s">
        <v>4143</v>
      </c>
      <c r="B1711" t="s">
        <v>4206</v>
      </c>
      <c r="C1711" t="s">
        <v>4142</v>
      </c>
      <c r="D1711" t="s">
        <v>2735</v>
      </c>
    </row>
    <row r="1712" spans="1:4">
      <c r="A1712" t="s">
        <v>4143</v>
      </c>
      <c r="B1712" t="s">
        <v>4207</v>
      </c>
      <c r="C1712" t="s">
        <v>4142</v>
      </c>
      <c r="D1712" t="s">
        <v>2737</v>
      </c>
    </row>
    <row r="1713" spans="1:4">
      <c r="A1713" t="s">
        <v>4143</v>
      </c>
      <c r="B1713" t="s">
        <v>4208</v>
      </c>
      <c r="C1713" t="s">
        <v>4142</v>
      </c>
      <c r="D1713" t="s">
        <v>2739</v>
      </c>
    </row>
    <row r="1714" spans="1:4">
      <c r="A1714" t="s">
        <v>4143</v>
      </c>
      <c r="B1714" t="s">
        <v>4209</v>
      </c>
      <c r="C1714" t="s">
        <v>4142</v>
      </c>
      <c r="D1714" t="s">
        <v>4210</v>
      </c>
    </row>
    <row r="1715" spans="1:4">
      <c r="A1715" t="s">
        <v>4143</v>
      </c>
      <c r="B1715" t="s">
        <v>4211</v>
      </c>
      <c r="C1715" t="s">
        <v>4142</v>
      </c>
      <c r="D1715" t="s">
        <v>4212</v>
      </c>
    </row>
    <row r="1716" spans="1:4">
      <c r="A1716" t="s">
        <v>4143</v>
      </c>
      <c r="B1716" t="s">
        <v>4213</v>
      </c>
      <c r="C1716" t="s">
        <v>4142</v>
      </c>
      <c r="D1716" t="s">
        <v>4214</v>
      </c>
    </row>
    <row r="1717" spans="1:4">
      <c r="A1717" t="s">
        <v>4143</v>
      </c>
      <c r="B1717" t="s">
        <v>4215</v>
      </c>
      <c r="C1717" t="s">
        <v>4142</v>
      </c>
      <c r="D1717" t="s">
        <v>4216</v>
      </c>
    </row>
    <row r="1718" spans="1:4">
      <c r="A1718" t="s">
        <v>4143</v>
      </c>
      <c r="B1718" t="s">
        <v>4217</v>
      </c>
      <c r="C1718" t="s">
        <v>4142</v>
      </c>
      <c r="D1718" t="s">
        <v>4218</v>
      </c>
    </row>
    <row r="1719" spans="1:4">
      <c r="A1719" t="s">
        <v>4143</v>
      </c>
      <c r="B1719" t="s">
        <v>4219</v>
      </c>
      <c r="C1719" t="s">
        <v>4142</v>
      </c>
      <c r="D1719" t="s">
        <v>4220</v>
      </c>
    </row>
    <row r="1720" spans="1:4">
      <c r="A1720" t="s">
        <v>4143</v>
      </c>
      <c r="B1720" t="s">
        <v>4221</v>
      </c>
      <c r="C1720" t="s">
        <v>4142</v>
      </c>
      <c r="D1720" t="s">
        <v>4222</v>
      </c>
    </row>
    <row r="1721" spans="1:4">
      <c r="A1721" t="s">
        <v>4143</v>
      </c>
      <c r="B1721" t="s">
        <v>4223</v>
      </c>
      <c r="C1721" t="s">
        <v>4142</v>
      </c>
      <c r="D1721" t="s">
        <v>2378</v>
      </c>
    </row>
    <row r="1722" spans="1:4">
      <c r="A1722" t="s">
        <v>4143</v>
      </c>
      <c r="B1722" t="s">
        <v>4224</v>
      </c>
      <c r="C1722" t="s">
        <v>4142</v>
      </c>
      <c r="D1722" t="s">
        <v>2380</v>
      </c>
    </row>
    <row r="1723" spans="1:4">
      <c r="A1723" t="s">
        <v>4143</v>
      </c>
      <c r="B1723" t="s">
        <v>4225</v>
      </c>
      <c r="C1723" t="s">
        <v>4142</v>
      </c>
      <c r="D1723" t="s">
        <v>2382</v>
      </c>
    </row>
    <row r="1724" spans="1:4">
      <c r="A1724" t="s">
        <v>4143</v>
      </c>
      <c r="B1724" t="s">
        <v>4226</v>
      </c>
      <c r="C1724" t="s">
        <v>4142</v>
      </c>
      <c r="D1724" t="s">
        <v>2384</v>
      </c>
    </row>
    <row r="1725" spans="1:4">
      <c r="A1725" t="s">
        <v>4143</v>
      </c>
      <c r="B1725" t="s">
        <v>4227</v>
      </c>
      <c r="C1725" t="s">
        <v>4142</v>
      </c>
      <c r="D1725" t="s">
        <v>2386</v>
      </c>
    </row>
    <row r="1726" spans="1:4">
      <c r="A1726" t="s">
        <v>4143</v>
      </c>
      <c r="B1726" t="s">
        <v>4228</v>
      </c>
      <c r="C1726" t="s">
        <v>4142</v>
      </c>
      <c r="D1726" t="s">
        <v>2746</v>
      </c>
    </row>
    <row r="1727" spans="1:4">
      <c r="A1727" t="s">
        <v>4143</v>
      </c>
      <c r="B1727" t="s">
        <v>4229</v>
      </c>
      <c r="C1727" t="s">
        <v>4142</v>
      </c>
      <c r="D1727" t="s">
        <v>2388</v>
      </c>
    </row>
    <row r="1728" spans="1:4">
      <c r="A1728" t="s">
        <v>4143</v>
      </c>
      <c r="B1728" t="s">
        <v>4230</v>
      </c>
      <c r="C1728" t="s">
        <v>4142</v>
      </c>
      <c r="D1728" t="s">
        <v>2390</v>
      </c>
    </row>
    <row r="1729" spans="1:4">
      <c r="A1729" t="s">
        <v>4143</v>
      </c>
      <c r="B1729" t="s">
        <v>4231</v>
      </c>
      <c r="C1729" t="s">
        <v>4142</v>
      </c>
      <c r="D1729" t="s">
        <v>2392</v>
      </c>
    </row>
    <row r="1730" spans="1:4">
      <c r="A1730" t="s">
        <v>4143</v>
      </c>
      <c r="B1730" t="s">
        <v>4232</v>
      </c>
      <c r="C1730" t="s">
        <v>4142</v>
      </c>
      <c r="D1730" t="s">
        <v>2394</v>
      </c>
    </row>
    <row r="1731" spans="1:4">
      <c r="A1731" t="s">
        <v>4143</v>
      </c>
      <c r="B1731" t="s">
        <v>4233</v>
      </c>
      <c r="C1731" t="s">
        <v>4142</v>
      </c>
      <c r="D1731" t="s">
        <v>2396</v>
      </c>
    </row>
    <row r="1732" spans="1:4">
      <c r="A1732" t="s">
        <v>4140</v>
      </c>
      <c r="B1732" t="s">
        <v>4234</v>
      </c>
      <c r="C1732" t="s">
        <v>4142</v>
      </c>
      <c r="D1732" t="s">
        <v>2398</v>
      </c>
    </row>
    <row r="1733" spans="1:4">
      <c r="A1733" t="s">
        <v>4143</v>
      </c>
      <c r="B1733" t="s">
        <v>4235</v>
      </c>
      <c r="C1733" t="s">
        <v>4142</v>
      </c>
      <c r="D1733" t="s">
        <v>2749</v>
      </c>
    </row>
    <row r="1734" spans="1:4">
      <c r="A1734" t="s">
        <v>4143</v>
      </c>
      <c r="B1734" t="s">
        <v>4236</v>
      </c>
      <c r="C1734" t="s">
        <v>4142</v>
      </c>
      <c r="D1734" t="s">
        <v>2753</v>
      </c>
    </row>
    <row r="1735" spans="1:4">
      <c r="A1735" t="s">
        <v>4143</v>
      </c>
      <c r="B1735" t="s">
        <v>4237</v>
      </c>
      <c r="C1735" t="s">
        <v>4142</v>
      </c>
      <c r="D1735" t="s">
        <v>2755</v>
      </c>
    </row>
    <row r="1736" spans="1:4">
      <c r="A1736" t="s">
        <v>4143</v>
      </c>
      <c r="B1736" t="s">
        <v>4238</v>
      </c>
      <c r="C1736" t="s">
        <v>4142</v>
      </c>
      <c r="D1736" t="s">
        <v>2757</v>
      </c>
    </row>
    <row r="1737" spans="1:4">
      <c r="A1737" t="s">
        <v>4143</v>
      </c>
      <c r="B1737" t="s">
        <v>4239</v>
      </c>
      <c r="C1737" t="s">
        <v>4142</v>
      </c>
      <c r="D1737" t="s">
        <v>2759</v>
      </c>
    </row>
    <row r="1738" spans="1:4">
      <c r="A1738" t="s">
        <v>4143</v>
      </c>
      <c r="B1738" t="s">
        <v>4240</v>
      </c>
      <c r="C1738" t="s">
        <v>4142</v>
      </c>
      <c r="D1738" t="s">
        <v>2761</v>
      </c>
    </row>
    <row r="1739" spans="1:4">
      <c r="A1739" t="s">
        <v>4143</v>
      </c>
      <c r="B1739" t="s">
        <v>4241</v>
      </c>
      <c r="C1739" t="s">
        <v>4142</v>
      </c>
      <c r="D1739" t="s">
        <v>2763</v>
      </c>
    </row>
    <row r="1740" spans="1:4">
      <c r="A1740" t="s">
        <v>4143</v>
      </c>
      <c r="B1740" t="s">
        <v>4242</v>
      </c>
      <c r="C1740" t="s">
        <v>4142</v>
      </c>
      <c r="D1740" t="s">
        <v>2765</v>
      </c>
    </row>
    <row r="1741" spans="1:4">
      <c r="A1741" t="s">
        <v>4143</v>
      </c>
      <c r="B1741" t="s">
        <v>2836</v>
      </c>
      <c r="C1741" t="s">
        <v>4142</v>
      </c>
      <c r="D1741" t="s">
        <v>2767</v>
      </c>
    </row>
    <row r="1742" spans="1:4">
      <c r="A1742" t="s">
        <v>4143</v>
      </c>
      <c r="B1742" t="s">
        <v>3069</v>
      </c>
      <c r="C1742" t="s">
        <v>4142</v>
      </c>
      <c r="D1742" t="s">
        <v>4243</v>
      </c>
    </row>
    <row r="1743" spans="1:4">
      <c r="A1743" t="s">
        <v>4140</v>
      </c>
      <c r="B1743" t="s">
        <v>4244</v>
      </c>
      <c r="C1743" t="s">
        <v>4142</v>
      </c>
      <c r="D1743" t="s">
        <v>2412</v>
      </c>
    </row>
    <row r="1744" spans="1:4">
      <c r="A1744" t="s">
        <v>4143</v>
      </c>
      <c r="B1744" t="s">
        <v>4245</v>
      </c>
      <c r="C1744" t="s">
        <v>4142</v>
      </c>
      <c r="D1744" t="s">
        <v>2430</v>
      </c>
    </row>
    <row r="1745" spans="1:4">
      <c r="A1745" t="s">
        <v>4143</v>
      </c>
      <c r="B1745" t="s">
        <v>4246</v>
      </c>
      <c r="C1745" t="s">
        <v>4142</v>
      </c>
      <c r="D1745" t="s">
        <v>2432</v>
      </c>
    </row>
    <row r="1746" spans="1:4">
      <c r="A1746" t="s">
        <v>4143</v>
      </c>
      <c r="B1746" t="s">
        <v>4247</v>
      </c>
      <c r="C1746" t="s">
        <v>4142</v>
      </c>
      <c r="D1746" t="s">
        <v>2434</v>
      </c>
    </row>
    <row r="1747" spans="1:4">
      <c r="A1747" t="s">
        <v>4143</v>
      </c>
      <c r="B1747" t="s">
        <v>4248</v>
      </c>
      <c r="C1747" t="s">
        <v>4142</v>
      </c>
      <c r="D1747" t="s">
        <v>2436</v>
      </c>
    </row>
    <row r="1748" spans="1:4">
      <c r="A1748" t="s">
        <v>4143</v>
      </c>
      <c r="B1748" t="s">
        <v>4249</v>
      </c>
      <c r="C1748" t="s">
        <v>4142</v>
      </c>
      <c r="D1748" t="s">
        <v>2438</v>
      </c>
    </row>
    <row r="1749" spans="1:4">
      <c r="A1749" t="s">
        <v>4143</v>
      </c>
      <c r="B1749" t="s">
        <v>4250</v>
      </c>
      <c r="C1749" t="s">
        <v>4142</v>
      </c>
      <c r="D1749" t="s">
        <v>2440</v>
      </c>
    </row>
    <row r="1750" spans="1:4">
      <c r="A1750" t="s">
        <v>4143</v>
      </c>
      <c r="B1750" t="s">
        <v>4251</v>
      </c>
      <c r="C1750" t="s">
        <v>4142</v>
      </c>
      <c r="D1750" t="s">
        <v>2442</v>
      </c>
    </row>
    <row r="1751" spans="1:4">
      <c r="A1751" t="s">
        <v>4143</v>
      </c>
      <c r="B1751" t="s">
        <v>2612</v>
      </c>
      <c r="C1751" t="s">
        <v>4142</v>
      </c>
      <c r="D1751" t="s">
        <v>2454</v>
      </c>
    </row>
    <row r="1752" spans="1:4">
      <c r="A1752" t="s">
        <v>4143</v>
      </c>
      <c r="B1752" t="s">
        <v>4252</v>
      </c>
      <c r="C1752" t="s">
        <v>4142</v>
      </c>
      <c r="D1752" t="s">
        <v>2456</v>
      </c>
    </row>
    <row r="1753" spans="1:4">
      <c r="A1753" t="s">
        <v>4143</v>
      </c>
      <c r="B1753" t="s">
        <v>4253</v>
      </c>
      <c r="C1753" t="s">
        <v>4142</v>
      </c>
      <c r="D1753" t="s">
        <v>2458</v>
      </c>
    </row>
    <row r="1754" spans="1:4">
      <c r="A1754" t="s">
        <v>4143</v>
      </c>
      <c r="B1754" t="s">
        <v>4254</v>
      </c>
      <c r="C1754" t="s">
        <v>4142</v>
      </c>
      <c r="D1754" t="s">
        <v>2460</v>
      </c>
    </row>
    <row r="1755" spans="1:4">
      <c r="A1755" t="s">
        <v>4143</v>
      </c>
      <c r="B1755" t="s">
        <v>4255</v>
      </c>
      <c r="C1755" t="s">
        <v>4142</v>
      </c>
      <c r="D1755" t="s">
        <v>2462</v>
      </c>
    </row>
    <row r="1756" spans="1:4">
      <c r="A1756" t="s">
        <v>4143</v>
      </c>
      <c r="B1756" t="s">
        <v>4256</v>
      </c>
      <c r="C1756" t="s">
        <v>4142</v>
      </c>
      <c r="D1756" t="s">
        <v>2464</v>
      </c>
    </row>
    <row r="1757" spans="1:4">
      <c r="A1757" t="s">
        <v>4143</v>
      </c>
      <c r="B1757" t="s">
        <v>4257</v>
      </c>
      <c r="C1757" t="s">
        <v>4142</v>
      </c>
      <c r="D1757" t="s">
        <v>2831</v>
      </c>
    </row>
    <row r="1758" spans="1:4">
      <c r="A1758" t="s">
        <v>4143</v>
      </c>
      <c r="B1758" t="s">
        <v>4258</v>
      </c>
      <c r="C1758" t="s">
        <v>4142</v>
      </c>
      <c r="D1758" t="s">
        <v>2833</v>
      </c>
    </row>
    <row r="1759" spans="1:4">
      <c r="A1759" t="s">
        <v>4143</v>
      </c>
      <c r="B1759" t="s">
        <v>4259</v>
      </c>
      <c r="C1759" t="s">
        <v>4142</v>
      </c>
      <c r="D1759" t="s">
        <v>2845</v>
      </c>
    </row>
    <row r="1760" spans="1:4">
      <c r="A1760" t="s">
        <v>4143</v>
      </c>
      <c r="B1760" t="s">
        <v>4260</v>
      </c>
      <c r="C1760" t="s">
        <v>4142</v>
      </c>
      <c r="D1760" t="s">
        <v>2907</v>
      </c>
    </row>
    <row r="1761" spans="1:4">
      <c r="A1761" t="s">
        <v>4143</v>
      </c>
      <c r="B1761" t="s">
        <v>4261</v>
      </c>
      <c r="C1761" t="s">
        <v>4142</v>
      </c>
      <c r="D1761" t="s">
        <v>2491</v>
      </c>
    </row>
    <row r="1762" spans="1:4">
      <c r="A1762" t="s">
        <v>4143</v>
      </c>
      <c r="B1762" t="s">
        <v>3399</v>
      </c>
      <c r="C1762" t="s">
        <v>4142</v>
      </c>
      <c r="D1762" t="s">
        <v>2495</v>
      </c>
    </row>
    <row r="1763" spans="1:4">
      <c r="A1763" t="s">
        <v>4143</v>
      </c>
      <c r="B1763" t="s">
        <v>4262</v>
      </c>
      <c r="C1763" t="s">
        <v>4142</v>
      </c>
      <c r="D1763" t="s">
        <v>2531</v>
      </c>
    </row>
    <row r="1764" spans="1:4">
      <c r="A1764" t="s">
        <v>4143</v>
      </c>
      <c r="B1764" t="s">
        <v>4263</v>
      </c>
      <c r="C1764" t="s">
        <v>4142</v>
      </c>
      <c r="D1764" t="s">
        <v>2533</v>
      </c>
    </row>
    <row r="1765" spans="1:4">
      <c r="A1765" t="s">
        <v>4143</v>
      </c>
      <c r="B1765" t="s">
        <v>4264</v>
      </c>
      <c r="C1765" t="s">
        <v>4142</v>
      </c>
      <c r="D1765" t="s">
        <v>2535</v>
      </c>
    </row>
    <row r="1766" spans="1:4">
      <c r="A1766" t="s">
        <v>4143</v>
      </c>
      <c r="B1766" t="s">
        <v>4265</v>
      </c>
      <c r="C1766" t="s">
        <v>4142</v>
      </c>
      <c r="D1766" t="s">
        <v>2555</v>
      </c>
    </row>
    <row r="1767" spans="1:4">
      <c r="A1767" t="s">
        <v>4143</v>
      </c>
      <c r="B1767" t="s">
        <v>4266</v>
      </c>
      <c r="C1767" t="s">
        <v>4142</v>
      </c>
      <c r="D1767" t="s">
        <v>2557</v>
      </c>
    </row>
    <row r="1768" spans="1:4">
      <c r="A1768" t="s">
        <v>4143</v>
      </c>
      <c r="B1768" t="s">
        <v>4267</v>
      </c>
      <c r="C1768" t="s">
        <v>4142</v>
      </c>
      <c r="D1768" t="s">
        <v>2559</v>
      </c>
    </row>
    <row r="1769" spans="1:4">
      <c r="A1769" t="s">
        <v>4143</v>
      </c>
      <c r="B1769" t="s">
        <v>4268</v>
      </c>
      <c r="C1769" t="s">
        <v>4142</v>
      </c>
      <c r="D1769" t="s">
        <v>2561</v>
      </c>
    </row>
    <row r="1770" spans="1:4">
      <c r="A1770" t="s">
        <v>4143</v>
      </c>
      <c r="B1770" t="s">
        <v>4269</v>
      </c>
      <c r="C1770" t="s">
        <v>4142</v>
      </c>
      <c r="D1770" t="s">
        <v>2563</v>
      </c>
    </row>
    <row r="1771" spans="1:4">
      <c r="A1771" t="s">
        <v>4143</v>
      </c>
      <c r="B1771" t="s">
        <v>4270</v>
      </c>
      <c r="C1771" t="s">
        <v>4142</v>
      </c>
      <c r="D1771" t="s">
        <v>2565</v>
      </c>
    </row>
    <row r="1772" spans="1:4">
      <c r="A1772" t="s">
        <v>4143</v>
      </c>
      <c r="B1772" t="s">
        <v>4271</v>
      </c>
      <c r="C1772" t="s">
        <v>4142</v>
      </c>
      <c r="D1772" t="s">
        <v>4272</v>
      </c>
    </row>
    <row r="1773" spans="1:4">
      <c r="A1773" t="s">
        <v>4143</v>
      </c>
      <c r="B1773" t="s">
        <v>4273</v>
      </c>
      <c r="C1773" t="s">
        <v>4142</v>
      </c>
      <c r="D1773" t="s">
        <v>4274</v>
      </c>
    </row>
    <row r="1774" spans="1:4">
      <c r="A1774" t="s">
        <v>4143</v>
      </c>
      <c r="B1774" t="s">
        <v>4275</v>
      </c>
      <c r="C1774" t="s">
        <v>4142</v>
      </c>
      <c r="D1774" t="s">
        <v>4276</v>
      </c>
    </row>
    <row r="1775" spans="1:4">
      <c r="A1775" t="s">
        <v>4140</v>
      </c>
      <c r="B1775" t="s">
        <v>4277</v>
      </c>
      <c r="C1775" t="s">
        <v>4142</v>
      </c>
      <c r="D1775" t="s">
        <v>4278</v>
      </c>
    </row>
    <row r="1776" spans="1:4">
      <c r="A1776" t="s">
        <v>4143</v>
      </c>
      <c r="B1776" t="s">
        <v>4279</v>
      </c>
      <c r="C1776" t="s">
        <v>4142</v>
      </c>
      <c r="D1776" t="s">
        <v>2567</v>
      </c>
    </row>
    <row r="1777" spans="1:4">
      <c r="A1777" t="s">
        <v>4143</v>
      </c>
      <c r="B1777" t="s">
        <v>4280</v>
      </c>
      <c r="C1777" t="s">
        <v>4142</v>
      </c>
      <c r="D1777" t="s">
        <v>2569</v>
      </c>
    </row>
    <row r="1778" spans="1:4">
      <c r="A1778" t="s">
        <v>4281</v>
      </c>
      <c r="B1778" t="s">
        <v>4282</v>
      </c>
      <c r="C1778" t="s">
        <v>220</v>
      </c>
      <c r="D1778" t="s">
        <v>2180</v>
      </c>
    </row>
    <row r="1779" spans="1:4">
      <c r="A1779" t="s">
        <v>4283</v>
      </c>
      <c r="B1779" t="s">
        <v>4284</v>
      </c>
      <c r="C1779" t="s">
        <v>220</v>
      </c>
      <c r="D1779" t="s">
        <v>2666</v>
      </c>
    </row>
    <row r="1780" spans="1:4">
      <c r="A1780" t="s">
        <v>4283</v>
      </c>
      <c r="B1780" t="s">
        <v>4285</v>
      </c>
      <c r="C1780" t="s">
        <v>220</v>
      </c>
      <c r="D1780" t="s">
        <v>2205</v>
      </c>
    </row>
    <row r="1781" spans="1:4">
      <c r="A1781" t="s">
        <v>4283</v>
      </c>
      <c r="B1781" t="s">
        <v>4286</v>
      </c>
      <c r="C1781" t="s">
        <v>220</v>
      </c>
      <c r="D1781" t="s">
        <v>2207</v>
      </c>
    </row>
    <row r="1782" spans="1:4">
      <c r="A1782" t="s">
        <v>4283</v>
      </c>
      <c r="B1782" t="s">
        <v>4287</v>
      </c>
      <c r="C1782" t="s">
        <v>220</v>
      </c>
      <c r="D1782" t="s">
        <v>2209</v>
      </c>
    </row>
    <row r="1783" spans="1:4">
      <c r="A1783" t="s">
        <v>4283</v>
      </c>
      <c r="B1783" t="s">
        <v>4288</v>
      </c>
      <c r="C1783" t="s">
        <v>220</v>
      </c>
      <c r="D1783" t="s">
        <v>2211</v>
      </c>
    </row>
    <row r="1784" spans="1:4">
      <c r="A1784" t="s">
        <v>4283</v>
      </c>
      <c r="B1784" t="s">
        <v>4289</v>
      </c>
      <c r="C1784" t="s">
        <v>220</v>
      </c>
      <c r="D1784" t="s">
        <v>2213</v>
      </c>
    </row>
    <row r="1785" spans="1:4">
      <c r="A1785" t="s">
        <v>4283</v>
      </c>
      <c r="B1785" t="s">
        <v>4290</v>
      </c>
      <c r="C1785" t="s">
        <v>220</v>
      </c>
      <c r="D1785" t="s">
        <v>2215</v>
      </c>
    </row>
    <row r="1786" spans="1:4">
      <c r="A1786" t="s">
        <v>4283</v>
      </c>
      <c r="B1786" t="s">
        <v>4291</v>
      </c>
      <c r="C1786" t="s">
        <v>220</v>
      </c>
      <c r="D1786" t="s">
        <v>2217</v>
      </c>
    </row>
    <row r="1787" spans="1:4">
      <c r="A1787" t="s">
        <v>4283</v>
      </c>
      <c r="B1787" t="s">
        <v>4292</v>
      </c>
      <c r="C1787" t="s">
        <v>220</v>
      </c>
      <c r="D1787" t="s">
        <v>2219</v>
      </c>
    </row>
    <row r="1788" spans="1:4">
      <c r="A1788" t="s">
        <v>4283</v>
      </c>
      <c r="B1788" t="s">
        <v>4293</v>
      </c>
      <c r="C1788" t="s">
        <v>220</v>
      </c>
      <c r="D1788" t="s">
        <v>2221</v>
      </c>
    </row>
    <row r="1789" spans="1:4">
      <c r="A1789" t="s">
        <v>4283</v>
      </c>
      <c r="B1789" t="s">
        <v>4294</v>
      </c>
      <c r="C1789" t="s">
        <v>220</v>
      </c>
      <c r="D1789" t="s">
        <v>2223</v>
      </c>
    </row>
    <row r="1790" spans="1:4">
      <c r="A1790" t="s">
        <v>4283</v>
      </c>
      <c r="B1790" t="s">
        <v>4295</v>
      </c>
      <c r="C1790" t="s">
        <v>220</v>
      </c>
      <c r="D1790" t="s">
        <v>2225</v>
      </c>
    </row>
    <row r="1791" spans="1:4">
      <c r="A1791" t="s">
        <v>4283</v>
      </c>
      <c r="B1791" t="s">
        <v>4296</v>
      </c>
      <c r="C1791" t="s">
        <v>220</v>
      </c>
      <c r="D1791" t="s">
        <v>2227</v>
      </c>
    </row>
    <row r="1792" spans="1:4">
      <c r="A1792" t="s">
        <v>4283</v>
      </c>
      <c r="B1792" t="s">
        <v>4297</v>
      </c>
      <c r="C1792" t="s">
        <v>220</v>
      </c>
      <c r="D1792" t="s">
        <v>2229</v>
      </c>
    </row>
    <row r="1793" spans="1:4">
      <c r="A1793" t="s">
        <v>4283</v>
      </c>
      <c r="B1793" t="s">
        <v>4298</v>
      </c>
      <c r="C1793" t="s">
        <v>220</v>
      </c>
      <c r="D1793" t="s">
        <v>2231</v>
      </c>
    </row>
    <row r="1794" spans="1:4">
      <c r="A1794" t="s">
        <v>4283</v>
      </c>
      <c r="B1794" t="s">
        <v>4299</v>
      </c>
      <c r="C1794" t="s">
        <v>220</v>
      </c>
      <c r="D1794" t="s">
        <v>2233</v>
      </c>
    </row>
    <row r="1795" spans="1:4">
      <c r="A1795" t="s">
        <v>4281</v>
      </c>
      <c r="B1795" t="s">
        <v>4300</v>
      </c>
      <c r="C1795" t="s">
        <v>220</v>
      </c>
      <c r="D1795" t="s">
        <v>2235</v>
      </c>
    </row>
    <row r="1796" spans="1:4">
      <c r="A1796" t="s">
        <v>4283</v>
      </c>
      <c r="B1796" t="s">
        <v>4301</v>
      </c>
      <c r="C1796" t="s">
        <v>220</v>
      </c>
      <c r="D1796" t="s">
        <v>2235</v>
      </c>
    </row>
    <row r="1797" spans="1:4">
      <c r="A1797" t="s">
        <v>4283</v>
      </c>
      <c r="B1797" t="s">
        <v>4302</v>
      </c>
      <c r="C1797" t="s">
        <v>220</v>
      </c>
      <c r="D1797" t="s">
        <v>2237</v>
      </c>
    </row>
    <row r="1798" spans="1:4">
      <c r="A1798" t="s">
        <v>4283</v>
      </c>
      <c r="B1798" t="s">
        <v>4303</v>
      </c>
      <c r="C1798" t="s">
        <v>220</v>
      </c>
      <c r="D1798" t="s">
        <v>2239</v>
      </c>
    </row>
    <row r="1799" spans="1:4">
      <c r="A1799" t="s">
        <v>4283</v>
      </c>
      <c r="B1799" t="s">
        <v>4304</v>
      </c>
      <c r="C1799" t="s">
        <v>220</v>
      </c>
      <c r="D1799" t="s">
        <v>2241</v>
      </c>
    </row>
    <row r="1800" spans="1:4">
      <c r="A1800" t="s">
        <v>4281</v>
      </c>
      <c r="B1800" t="s">
        <v>4305</v>
      </c>
      <c r="C1800" t="s">
        <v>220</v>
      </c>
      <c r="D1800" t="s">
        <v>2243</v>
      </c>
    </row>
    <row r="1801" spans="1:4">
      <c r="A1801" t="s">
        <v>4283</v>
      </c>
      <c r="B1801" t="s">
        <v>3505</v>
      </c>
      <c r="C1801" t="s">
        <v>220</v>
      </c>
      <c r="D1801" t="s">
        <v>2273</v>
      </c>
    </row>
    <row r="1802" spans="1:4">
      <c r="A1802" t="s">
        <v>4283</v>
      </c>
      <c r="B1802" t="s">
        <v>4306</v>
      </c>
      <c r="C1802" t="s">
        <v>220</v>
      </c>
      <c r="D1802" t="s">
        <v>2275</v>
      </c>
    </row>
    <row r="1803" spans="1:4">
      <c r="A1803" t="s">
        <v>4283</v>
      </c>
      <c r="B1803" t="s">
        <v>4307</v>
      </c>
      <c r="C1803" t="s">
        <v>220</v>
      </c>
      <c r="D1803" t="s">
        <v>2277</v>
      </c>
    </row>
    <row r="1804" spans="1:4">
      <c r="A1804" t="s">
        <v>4283</v>
      </c>
      <c r="B1804" t="s">
        <v>3130</v>
      </c>
      <c r="C1804" t="s">
        <v>220</v>
      </c>
      <c r="D1804" t="s">
        <v>2279</v>
      </c>
    </row>
    <row r="1805" spans="1:4">
      <c r="A1805" t="s">
        <v>4283</v>
      </c>
      <c r="B1805" t="s">
        <v>4308</v>
      </c>
      <c r="C1805" t="s">
        <v>220</v>
      </c>
      <c r="D1805" t="s">
        <v>2685</v>
      </c>
    </row>
    <row r="1806" spans="1:4">
      <c r="A1806" t="s">
        <v>4283</v>
      </c>
      <c r="B1806" t="s">
        <v>3074</v>
      </c>
      <c r="C1806" t="s">
        <v>220</v>
      </c>
      <c r="D1806" t="s">
        <v>2687</v>
      </c>
    </row>
    <row r="1807" spans="1:4">
      <c r="A1807" t="s">
        <v>4283</v>
      </c>
      <c r="B1807" t="s">
        <v>4309</v>
      </c>
      <c r="C1807" t="s">
        <v>220</v>
      </c>
      <c r="D1807" t="s">
        <v>2689</v>
      </c>
    </row>
    <row r="1808" spans="1:4">
      <c r="A1808" t="s">
        <v>4283</v>
      </c>
      <c r="B1808" t="s">
        <v>4310</v>
      </c>
      <c r="C1808" t="s">
        <v>220</v>
      </c>
      <c r="D1808" t="s">
        <v>2303</v>
      </c>
    </row>
    <row r="1809" spans="1:4">
      <c r="A1809" t="s">
        <v>4283</v>
      </c>
      <c r="B1809" t="s">
        <v>4311</v>
      </c>
      <c r="C1809" t="s">
        <v>220</v>
      </c>
      <c r="D1809" t="s">
        <v>2305</v>
      </c>
    </row>
    <row r="1810" spans="1:4">
      <c r="A1810" t="s">
        <v>4283</v>
      </c>
      <c r="B1810" t="s">
        <v>4312</v>
      </c>
      <c r="C1810" t="s">
        <v>220</v>
      </c>
      <c r="D1810" t="s">
        <v>2318</v>
      </c>
    </row>
    <row r="1811" spans="1:4">
      <c r="A1811" t="s">
        <v>4283</v>
      </c>
      <c r="B1811" t="s">
        <v>4313</v>
      </c>
      <c r="C1811" t="s">
        <v>220</v>
      </c>
      <c r="D1811" t="s">
        <v>2320</v>
      </c>
    </row>
    <row r="1812" spans="1:4">
      <c r="A1812" t="s">
        <v>4283</v>
      </c>
      <c r="B1812" t="s">
        <v>4314</v>
      </c>
      <c r="C1812" t="s">
        <v>220</v>
      </c>
      <c r="D1812" t="s">
        <v>2712</v>
      </c>
    </row>
    <row r="1813" spans="1:4">
      <c r="A1813" t="s">
        <v>4283</v>
      </c>
      <c r="B1813" t="s">
        <v>4315</v>
      </c>
      <c r="C1813" t="s">
        <v>220</v>
      </c>
      <c r="D1813" t="s">
        <v>2714</v>
      </c>
    </row>
    <row r="1814" spans="1:4">
      <c r="A1814" t="s">
        <v>4283</v>
      </c>
      <c r="B1814" t="s">
        <v>4316</v>
      </c>
      <c r="C1814" t="s">
        <v>220</v>
      </c>
      <c r="D1814" t="s">
        <v>2716</v>
      </c>
    </row>
    <row r="1815" spans="1:4">
      <c r="A1815" t="s">
        <v>4283</v>
      </c>
      <c r="B1815" t="s">
        <v>4317</v>
      </c>
      <c r="C1815" t="s">
        <v>220</v>
      </c>
      <c r="D1815" t="s">
        <v>2718</v>
      </c>
    </row>
    <row r="1816" spans="1:4">
      <c r="A1816" t="s">
        <v>4283</v>
      </c>
      <c r="B1816" t="s">
        <v>4318</v>
      </c>
      <c r="C1816" t="s">
        <v>220</v>
      </c>
      <c r="D1816" t="s">
        <v>2360</v>
      </c>
    </row>
    <row r="1817" spans="1:4">
      <c r="A1817" t="s">
        <v>4283</v>
      </c>
      <c r="B1817" t="s">
        <v>4319</v>
      </c>
      <c r="C1817" t="s">
        <v>220</v>
      </c>
      <c r="D1817" t="s">
        <v>2362</v>
      </c>
    </row>
    <row r="1818" spans="1:4">
      <c r="A1818" t="s">
        <v>4283</v>
      </c>
      <c r="B1818" t="s">
        <v>2294</v>
      </c>
      <c r="C1818" t="s">
        <v>220</v>
      </c>
      <c r="D1818" t="s">
        <v>2364</v>
      </c>
    </row>
    <row r="1819" spans="1:4">
      <c r="A1819" t="s">
        <v>4283</v>
      </c>
      <c r="B1819" t="s">
        <v>2612</v>
      </c>
      <c r="C1819" t="s">
        <v>220</v>
      </c>
      <c r="D1819" t="s">
        <v>2366</v>
      </c>
    </row>
    <row r="1820" spans="1:4">
      <c r="A1820" t="s">
        <v>4283</v>
      </c>
      <c r="B1820" t="s">
        <v>4320</v>
      </c>
      <c r="C1820" t="s">
        <v>220</v>
      </c>
      <c r="D1820" t="s">
        <v>2368</v>
      </c>
    </row>
    <row r="1821" spans="1:4">
      <c r="A1821" t="s">
        <v>4283</v>
      </c>
      <c r="B1821" t="s">
        <v>4321</v>
      </c>
      <c r="C1821" t="s">
        <v>220</v>
      </c>
      <c r="D1821" t="s">
        <v>2370</v>
      </c>
    </row>
    <row r="1822" spans="1:4">
      <c r="A1822" t="s">
        <v>4283</v>
      </c>
      <c r="B1822" t="s">
        <v>4322</v>
      </c>
      <c r="C1822" t="s">
        <v>220</v>
      </c>
      <c r="D1822" t="s">
        <v>2372</v>
      </c>
    </row>
    <row r="1823" spans="1:4">
      <c r="A1823" t="s">
        <v>4283</v>
      </c>
      <c r="B1823" t="s">
        <v>4323</v>
      </c>
      <c r="C1823" t="s">
        <v>220</v>
      </c>
      <c r="D1823" t="s">
        <v>2374</v>
      </c>
    </row>
    <row r="1824" spans="1:4">
      <c r="A1824" t="s">
        <v>4283</v>
      </c>
      <c r="B1824" t="s">
        <v>4324</v>
      </c>
      <c r="C1824" t="s">
        <v>220</v>
      </c>
      <c r="D1824" t="s">
        <v>2376</v>
      </c>
    </row>
    <row r="1825" spans="1:4">
      <c r="A1825" t="s">
        <v>4283</v>
      </c>
      <c r="B1825" t="s">
        <v>4325</v>
      </c>
      <c r="C1825" t="s">
        <v>220</v>
      </c>
      <c r="D1825" t="s">
        <v>2378</v>
      </c>
    </row>
    <row r="1826" spans="1:4">
      <c r="A1826" t="s">
        <v>4283</v>
      </c>
      <c r="B1826" t="s">
        <v>4326</v>
      </c>
      <c r="C1826" t="s">
        <v>220</v>
      </c>
      <c r="D1826" t="s">
        <v>2380</v>
      </c>
    </row>
    <row r="1827" spans="1:4">
      <c r="A1827" t="s">
        <v>4283</v>
      </c>
      <c r="B1827" t="s">
        <v>4327</v>
      </c>
      <c r="C1827" t="s">
        <v>220</v>
      </c>
      <c r="D1827" t="s">
        <v>2382</v>
      </c>
    </row>
    <row r="1828" spans="1:4">
      <c r="A1828" t="s">
        <v>4283</v>
      </c>
      <c r="B1828" t="s">
        <v>4328</v>
      </c>
      <c r="C1828" t="s">
        <v>220</v>
      </c>
      <c r="D1828" t="s">
        <v>2384</v>
      </c>
    </row>
    <row r="1829" spans="1:4">
      <c r="A1829" t="s">
        <v>4283</v>
      </c>
      <c r="B1829" t="s">
        <v>4329</v>
      </c>
      <c r="C1829" t="s">
        <v>220</v>
      </c>
      <c r="D1829" t="s">
        <v>2386</v>
      </c>
    </row>
    <row r="1830" spans="1:4">
      <c r="A1830" t="s">
        <v>4283</v>
      </c>
      <c r="B1830" t="s">
        <v>4330</v>
      </c>
      <c r="C1830" t="s">
        <v>220</v>
      </c>
      <c r="D1830" t="s">
        <v>2746</v>
      </c>
    </row>
    <row r="1831" spans="1:4">
      <c r="A1831" t="s">
        <v>4283</v>
      </c>
      <c r="B1831" t="s">
        <v>4331</v>
      </c>
      <c r="C1831" t="s">
        <v>220</v>
      </c>
      <c r="D1831" t="s">
        <v>2388</v>
      </c>
    </row>
    <row r="1832" spans="1:4">
      <c r="A1832" t="s">
        <v>4283</v>
      </c>
      <c r="B1832" t="s">
        <v>4332</v>
      </c>
      <c r="C1832" t="s">
        <v>220</v>
      </c>
      <c r="D1832" t="s">
        <v>2749</v>
      </c>
    </row>
    <row r="1833" spans="1:4">
      <c r="A1833" t="s">
        <v>4283</v>
      </c>
      <c r="B1833" t="s">
        <v>4333</v>
      </c>
      <c r="C1833" t="s">
        <v>220</v>
      </c>
      <c r="D1833" t="s">
        <v>2751</v>
      </c>
    </row>
    <row r="1834" spans="1:4">
      <c r="A1834" t="s">
        <v>4283</v>
      </c>
      <c r="B1834" t="s">
        <v>4036</v>
      </c>
      <c r="C1834" t="s">
        <v>220</v>
      </c>
      <c r="D1834" t="s">
        <v>2753</v>
      </c>
    </row>
    <row r="1835" spans="1:4">
      <c r="A1835" t="s">
        <v>4283</v>
      </c>
      <c r="B1835" t="s">
        <v>4334</v>
      </c>
      <c r="C1835" t="s">
        <v>220</v>
      </c>
      <c r="D1835" t="s">
        <v>2430</v>
      </c>
    </row>
    <row r="1836" spans="1:4">
      <c r="A1836" t="s">
        <v>4283</v>
      </c>
      <c r="B1836" t="s">
        <v>4335</v>
      </c>
      <c r="C1836" t="s">
        <v>220</v>
      </c>
      <c r="D1836" t="s">
        <v>2432</v>
      </c>
    </row>
    <row r="1837" spans="1:4">
      <c r="A1837" t="s">
        <v>4283</v>
      </c>
      <c r="B1837" t="s">
        <v>4336</v>
      </c>
      <c r="C1837" t="s">
        <v>220</v>
      </c>
      <c r="D1837" t="s">
        <v>2434</v>
      </c>
    </row>
    <row r="1838" spans="1:4">
      <c r="A1838" t="s">
        <v>4283</v>
      </c>
      <c r="B1838" t="s">
        <v>4337</v>
      </c>
      <c r="C1838" t="s">
        <v>220</v>
      </c>
      <c r="D1838" t="s">
        <v>2436</v>
      </c>
    </row>
    <row r="1839" spans="1:4">
      <c r="A1839" t="s">
        <v>4283</v>
      </c>
      <c r="B1839" t="s">
        <v>4338</v>
      </c>
      <c r="C1839" t="s">
        <v>220</v>
      </c>
      <c r="D1839" t="s">
        <v>2438</v>
      </c>
    </row>
    <row r="1840" spans="1:4">
      <c r="A1840" t="s">
        <v>4283</v>
      </c>
      <c r="B1840" t="s">
        <v>4339</v>
      </c>
      <c r="C1840" t="s">
        <v>220</v>
      </c>
      <c r="D1840" t="s">
        <v>4340</v>
      </c>
    </row>
    <row r="1841" spans="1:4">
      <c r="A1841" t="s">
        <v>4283</v>
      </c>
      <c r="B1841" t="s">
        <v>3073</v>
      </c>
      <c r="C1841" t="s">
        <v>220</v>
      </c>
      <c r="D1841" t="s">
        <v>2454</v>
      </c>
    </row>
    <row r="1842" spans="1:4">
      <c r="A1842" t="s">
        <v>4283</v>
      </c>
      <c r="B1842" t="s">
        <v>2885</v>
      </c>
      <c r="C1842" t="s">
        <v>220</v>
      </c>
      <c r="D1842" t="s">
        <v>2456</v>
      </c>
    </row>
    <row r="1843" spans="1:4">
      <c r="A1843" t="s">
        <v>4283</v>
      </c>
      <c r="B1843" t="s">
        <v>4341</v>
      </c>
      <c r="C1843" t="s">
        <v>220</v>
      </c>
      <c r="D1843" t="s">
        <v>2458</v>
      </c>
    </row>
    <row r="1844" spans="1:4">
      <c r="A1844" t="s">
        <v>4283</v>
      </c>
      <c r="B1844" t="s">
        <v>4342</v>
      </c>
      <c r="C1844" t="s">
        <v>220</v>
      </c>
      <c r="D1844" t="s">
        <v>2460</v>
      </c>
    </row>
    <row r="1845" spans="1:4">
      <c r="A1845" t="s">
        <v>4283</v>
      </c>
      <c r="B1845" t="s">
        <v>4343</v>
      </c>
      <c r="C1845" t="s">
        <v>220</v>
      </c>
      <c r="D1845" t="s">
        <v>2462</v>
      </c>
    </row>
    <row r="1846" spans="1:4">
      <c r="A1846" t="s">
        <v>4281</v>
      </c>
      <c r="B1846" t="s">
        <v>4344</v>
      </c>
      <c r="C1846" t="s">
        <v>220</v>
      </c>
      <c r="D1846" t="s">
        <v>2464</v>
      </c>
    </row>
    <row r="1847" spans="1:4">
      <c r="A1847" t="s">
        <v>4283</v>
      </c>
      <c r="B1847" t="s">
        <v>4345</v>
      </c>
      <c r="C1847" t="s">
        <v>220</v>
      </c>
      <c r="D1847" t="s">
        <v>2464</v>
      </c>
    </row>
    <row r="1848" spans="1:4">
      <c r="A1848" t="s">
        <v>4283</v>
      </c>
      <c r="B1848" t="s">
        <v>4346</v>
      </c>
      <c r="C1848" t="s">
        <v>220</v>
      </c>
      <c r="D1848" t="s">
        <v>2466</v>
      </c>
    </row>
    <row r="1849" spans="1:4">
      <c r="A1849" t="s">
        <v>4283</v>
      </c>
      <c r="B1849" t="s">
        <v>4347</v>
      </c>
      <c r="C1849" t="s">
        <v>220</v>
      </c>
      <c r="D1849" t="s">
        <v>2831</v>
      </c>
    </row>
    <row r="1850" spans="1:4">
      <c r="A1850" t="s">
        <v>4283</v>
      </c>
      <c r="B1850" t="s">
        <v>4348</v>
      </c>
      <c r="C1850" t="s">
        <v>220</v>
      </c>
      <c r="D1850" t="s">
        <v>2833</v>
      </c>
    </row>
    <row r="1851" spans="1:4">
      <c r="A1851" t="s">
        <v>4283</v>
      </c>
      <c r="B1851" t="s">
        <v>4349</v>
      </c>
      <c r="C1851" t="s">
        <v>220</v>
      </c>
      <c r="D1851" t="s">
        <v>2835</v>
      </c>
    </row>
    <row r="1852" spans="1:4">
      <c r="A1852" t="s">
        <v>4283</v>
      </c>
      <c r="B1852" t="s">
        <v>4350</v>
      </c>
      <c r="C1852" t="s">
        <v>220</v>
      </c>
      <c r="D1852" t="s">
        <v>2837</v>
      </c>
    </row>
    <row r="1853" spans="1:4">
      <c r="A1853" t="s">
        <v>4283</v>
      </c>
      <c r="B1853" t="s">
        <v>4351</v>
      </c>
      <c r="C1853" t="s">
        <v>220</v>
      </c>
      <c r="D1853" t="s">
        <v>2839</v>
      </c>
    </row>
    <row r="1854" spans="1:4">
      <c r="A1854" t="s">
        <v>4283</v>
      </c>
      <c r="B1854" t="s">
        <v>4352</v>
      </c>
      <c r="C1854" t="s">
        <v>220</v>
      </c>
      <c r="D1854" t="s">
        <v>2841</v>
      </c>
    </row>
    <row r="1855" spans="1:4">
      <c r="A1855" t="s">
        <v>4283</v>
      </c>
      <c r="B1855" t="s">
        <v>4353</v>
      </c>
      <c r="C1855" t="s">
        <v>220</v>
      </c>
      <c r="D1855" t="s">
        <v>2843</v>
      </c>
    </row>
    <row r="1856" spans="1:4">
      <c r="A1856" t="s">
        <v>4283</v>
      </c>
      <c r="B1856" t="s">
        <v>4354</v>
      </c>
      <c r="C1856" t="s">
        <v>220</v>
      </c>
      <c r="D1856" t="s">
        <v>2845</v>
      </c>
    </row>
    <row r="1857" spans="1:4">
      <c r="A1857" t="s">
        <v>4283</v>
      </c>
      <c r="B1857" t="s">
        <v>4355</v>
      </c>
      <c r="C1857" t="s">
        <v>220</v>
      </c>
      <c r="D1857" t="s">
        <v>2846</v>
      </c>
    </row>
    <row r="1858" spans="1:4">
      <c r="A1858" t="s">
        <v>4283</v>
      </c>
      <c r="B1858" t="s">
        <v>4356</v>
      </c>
      <c r="C1858" t="s">
        <v>220</v>
      </c>
      <c r="D1858" t="s">
        <v>2491</v>
      </c>
    </row>
    <row r="1859" spans="1:4">
      <c r="A1859" t="s">
        <v>4283</v>
      </c>
      <c r="B1859" t="s">
        <v>4357</v>
      </c>
      <c r="C1859" t="s">
        <v>220</v>
      </c>
      <c r="D1859" t="s">
        <v>2531</v>
      </c>
    </row>
    <row r="1860" spans="1:4">
      <c r="A1860" t="s">
        <v>4283</v>
      </c>
      <c r="B1860" t="s">
        <v>4167</v>
      </c>
      <c r="C1860" t="s">
        <v>220</v>
      </c>
      <c r="D1860" t="s">
        <v>2533</v>
      </c>
    </row>
    <row r="1861" spans="1:4">
      <c r="A1861" t="s">
        <v>4283</v>
      </c>
      <c r="B1861" t="s">
        <v>4358</v>
      </c>
      <c r="C1861" t="s">
        <v>220</v>
      </c>
      <c r="D1861" t="s">
        <v>2535</v>
      </c>
    </row>
    <row r="1862" spans="1:4">
      <c r="A1862" t="s">
        <v>4283</v>
      </c>
      <c r="B1862" t="s">
        <v>4359</v>
      </c>
      <c r="C1862" t="s">
        <v>220</v>
      </c>
      <c r="D1862" t="s">
        <v>2537</v>
      </c>
    </row>
    <row r="1863" spans="1:4">
      <c r="A1863" t="s">
        <v>4283</v>
      </c>
      <c r="B1863" t="s">
        <v>3971</v>
      </c>
      <c r="C1863" t="s">
        <v>220</v>
      </c>
      <c r="D1863" t="s">
        <v>2933</v>
      </c>
    </row>
    <row r="1864" spans="1:4">
      <c r="A1864" t="s">
        <v>4283</v>
      </c>
      <c r="B1864" t="s">
        <v>4360</v>
      </c>
      <c r="C1864" t="s">
        <v>220</v>
      </c>
      <c r="D1864" t="s">
        <v>2935</v>
      </c>
    </row>
    <row r="1865" spans="1:4">
      <c r="A1865" t="s">
        <v>4283</v>
      </c>
      <c r="B1865" t="s">
        <v>4361</v>
      </c>
      <c r="C1865" t="s">
        <v>220</v>
      </c>
      <c r="D1865" t="s">
        <v>2937</v>
      </c>
    </row>
    <row r="1866" spans="1:4">
      <c r="A1866" t="s">
        <v>4283</v>
      </c>
      <c r="B1866" t="s">
        <v>4362</v>
      </c>
      <c r="C1866" t="s">
        <v>220</v>
      </c>
      <c r="D1866" t="s">
        <v>4363</v>
      </c>
    </row>
    <row r="1867" spans="1:4">
      <c r="A1867" t="s">
        <v>4283</v>
      </c>
      <c r="B1867" t="s">
        <v>4364</v>
      </c>
      <c r="C1867" t="s">
        <v>220</v>
      </c>
      <c r="D1867" t="s">
        <v>4365</v>
      </c>
    </row>
    <row r="1868" spans="1:4">
      <c r="A1868" t="s">
        <v>4283</v>
      </c>
      <c r="B1868" t="s">
        <v>4366</v>
      </c>
      <c r="C1868" t="s">
        <v>220</v>
      </c>
      <c r="D1868" t="s">
        <v>4367</v>
      </c>
    </row>
    <row r="1869" spans="1:4">
      <c r="A1869" t="s">
        <v>4283</v>
      </c>
      <c r="B1869" t="s">
        <v>4368</v>
      </c>
      <c r="C1869" t="s">
        <v>220</v>
      </c>
      <c r="D1869" t="s">
        <v>2539</v>
      </c>
    </row>
    <row r="1870" spans="1:4">
      <c r="A1870" t="s">
        <v>4283</v>
      </c>
      <c r="B1870" t="s">
        <v>4369</v>
      </c>
      <c r="C1870" t="s">
        <v>220</v>
      </c>
      <c r="D1870" t="s">
        <v>2555</v>
      </c>
    </row>
    <row r="1871" spans="1:4">
      <c r="A1871" t="s">
        <v>4283</v>
      </c>
      <c r="B1871" t="s">
        <v>2965</v>
      </c>
      <c r="C1871" t="s">
        <v>220</v>
      </c>
      <c r="D1871" t="s">
        <v>2557</v>
      </c>
    </row>
    <row r="1872" spans="1:4">
      <c r="A1872" t="s">
        <v>4283</v>
      </c>
      <c r="B1872" t="s">
        <v>4370</v>
      </c>
      <c r="C1872" t="s">
        <v>220</v>
      </c>
      <c r="D1872" t="s">
        <v>2559</v>
      </c>
    </row>
    <row r="1873" spans="1:4">
      <c r="A1873" t="s">
        <v>4283</v>
      </c>
      <c r="B1873" t="s">
        <v>3051</v>
      </c>
      <c r="C1873" t="s">
        <v>220</v>
      </c>
      <c r="D1873" t="s">
        <v>2561</v>
      </c>
    </row>
    <row r="1874" spans="1:4">
      <c r="A1874" t="s">
        <v>4283</v>
      </c>
      <c r="B1874" t="s">
        <v>4371</v>
      </c>
      <c r="C1874" t="s">
        <v>220</v>
      </c>
      <c r="D1874" t="s">
        <v>2563</v>
      </c>
    </row>
    <row r="1875" spans="1:4">
      <c r="A1875" t="s">
        <v>4283</v>
      </c>
      <c r="B1875" t="s">
        <v>4372</v>
      </c>
      <c r="C1875" t="s">
        <v>220</v>
      </c>
      <c r="D1875" t="s">
        <v>2567</v>
      </c>
    </row>
    <row r="1876" spans="1:4">
      <c r="A1876" t="s">
        <v>4283</v>
      </c>
      <c r="B1876" t="s">
        <v>4373</v>
      </c>
      <c r="C1876" t="s">
        <v>220</v>
      </c>
      <c r="D1876" t="s">
        <v>2569</v>
      </c>
    </row>
    <row r="1877" spans="1:4">
      <c r="A1877" t="s">
        <v>4283</v>
      </c>
      <c r="B1877" t="s">
        <v>4374</v>
      </c>
      <c r="C1877" t="s">
        <v>220</v>
      </c>
      <c r="D1877" t="s">
        <v>2571</v>
      </c>
    </row>
    <row r="1878" spans="1:4">
      <c r="A1878" t="s">
        <v>4283</v>
      </c>
      <c r="B1878" t="s">
        <v>4375</v>
      </c>
      <c r="C1878" t="s">
        <v>220</v>
      </c>
      <c r="D1878" t="s">
        <v>2573</v>
      </c>
    </row>
    <row r="1879" spans="1:4">
      <c r="A1879" t="s">
        <v>4283</v>
      </c>
      <c r="B1879" t="s">
        <v>4376</v>
      </c>
      <c r="C1879" t="s">
        <v>220</v>
      </c>
      <c r="D1879" t="s">
        <v>2575</v>
      </c>
    </row>
    <row r="1880" spans="1:4">
      <c r="A1880" t="s">
        <v>4283</v>
      </c>
      <c r="B1880" t="s">
        <v>4377</v>
      </c>
      <c r="C1880" t="s">
        <v>220</v>
      </c>
      <c r="D1880" t="s">
        <v>2577</v>
      </c>
    </row>
    <row r="1881" spans="1:4">
      <c r="A1881" t="s">
        <v>4283</v>
      </c>
      <c r="B1881" t="s">
        <v>3069</v>
      </c>
      <c r="C1881" t="s">
        <v>220</v>
      </c>
      <c r="D1881" t="s">
        <v>2579</v>
      </c>
    </row>
    <row r="1882" spans="1:4">
      <c r="A1882" t="s">
        <v>4283</v>
      </c>
      <c r="B1882" t="s">
        <v>4378</v>
      </c>
      <c r="C1882" t="s">
        <v>220</v>
      </c>
      <c r="D1882" t="s">
        <v>2581</v>
      </c>
    </row>
    <row r="1883" spans="1:4">
      <c r="A1883" t="s">
        <v>4283</v>
      </c>
      <c r="B1883" t="s">
        <v>4379</v>
      </c>
      <c r="C1883" t="s">
        <v>220</v>
      </c>
      <c r="D1883" t="s">
        <v>4380</v>
      </c>
    </row>
    <row r="1884" spans="1:4">
      <c r="A1884" t="s">
        <v>4283</v>
      </c>
      <c r="B1884" t="s">
        <v>4381</v>
      </c>
      <c r="C1884" t="s">
        <v>220</v>
      </c>
      <c r="D1884" t="s">
        <v>4382</v>
      </c>
    </row>
    <row r="1885" spans="1:4">
      <c r="A1885" t="s">
        <v>4283</v>
      </c>
      <c r="B1885" t="s">
        <v>4383</v>
      </c>
      <c r="C1885" t="s">
        <v>220</v>
      </c>
      <c r="D1885" t="s">
        <v>4384</v>
      </c>
    </row>
    <row r="1886" spans="1:4">
      <c r="A1886" t="s">
        <v>4283</v>
      </c>
      <c r="B1886" t="s">
        <v>4385</v>
      </c>
      <c r="C1886" t="s">
        <v>220</v>
      </c>
      <c r="D1886" t="s">
        <v>4386</v>
      </c>
    </row>
    <row r="1887" spans="1:4">
      <c r="A1887" t="s">
        <v>4283</v>
      </c>
      <c r="B1887" t="s">
        <v>3004</v>
      </c>
      <c r="C1887" t="s">
        <v>220</v>
      </c>
      <c r="D1887" t="s">
        <v>4387</v>
      </c>
    </row>
    <row r="1888" spans="1:4">
      <c r="A1888" t="s">
        <v>4283</v>
      </c>
      <c r="B1888" t="s">
        <v>4388</v>
      </c>
      <c r="C1888" t="s">
        <v>220</v>
      </c>
      <c r="D1888" t="s">
        <v>4389</v>
      </c>
    </row>
    <row r="1889" spans="1:4">
      <c r="A1889" t="s">
        <v>4390</v>
      </c>
      <c r="B1889" t="s">
        <v>4391</v>
      </c>
      <c r="C1889" t="s">
        <v>208</v>
      </c>
      <c r="D1889" t="s">
        <v>2180</v>
      </c>
    </row>
    <row r="1890" spans="1:4">
      <c r="A1890" t="s">
        <v>4390</v>
      </c>
      <c r="B1890" t="s">
        <v>4392</v>
      </c>
      <c r="C1890" t="s">
        <v>208</v>
      </c>
      <c r="D1890" t="s">
        <v>2183</v>
      </c>
    </row>
    <row r="1891" spans="1:4">
      <c r="A1891" t="s">
        <v>4390</v>
      </c>
      <c r="B1891" t="s">
        <v>4393</v>
      </c>
      <c r="C1891" t="s">
        <v>208</v>
      </c>
      <c r="D1891" t="s">
        <v>2185</v>
      </c>
    </row>
    <row r="1892" spans="1:4">
      <c r="A1892" t="s">
        <v>4390</v>
      </c>
      <c r="B1892" t="s">
        <v>4394</v>
      </c>
      <c r="C1892" t="s">
        <v>208</v>
      </c>
      <c r="D1892" t="s">
        <v>2187</v>
      </c>
    </row>
    <row r="1893" spans="1:4">
      <c r="A1893" t="s">
        <v>4390</v>
      </c>
      <c r="B1893" t="s">
        <v>4395</v>
      </c>
      <c r="C1893" t="s">
        <v>208</v>
      </c>
      <c r="D1893" t="s">
        <v>2189</v>
      </c>
    </row>
    <row r="1894" spans="1:4">
      <c r="A1894" t="s">
        <v>4390</v>
      </c>
      <c r="B1894" t="s">
        <v>4396</v>
      </c>
      <c r="C1894" t="s">
        <v>208</v>
      </c>
      <c r="D1894" t="s">
        <v>3755</v>
      </c>
    </row>
    <row r="1895" spans="1:4">
      <c r="A1895" t="s">
        <v>4390</v>
      </c>
      <c r="B1895" t="s">
        <v>4397</v>
      </c>
      <c r="C1895" t="s">
        <v>208</v>
      </c>
      <c r="D1895" t="s">
        <v>3757</v>
      </c>
    </row>
    <row r="1896" spans="1:4">
      <c r="A1896" t="s">
        <v>4390</v>
      </c>
      <c r="B1896" t="s">
        <v>4398</v>
      </c>
      <c r="C1896" t="s">
        <v>208</v>
      </c>
      <c r="D1896" t="s">
        <v>3759</v>
      </c>
    </row>
    <row r="1897" spans="1:4">
      <c r="A1897" t="s">
        <v>4390</v>
      </c>
      <c r="B1897" t="s">
        <v>4399</v>
      </c>
      <c r="C1897" t="s">
        <v>208</v>
      </c>
      <c r="D1897" t="s">
        <v>3761</v>
      </c>
    </row>
    <row r="1898" spans="1:4">
      <c r="A1898" t="s">
        <v>4390</v>
      </c>
      <c r="B1898" t="s">
        <v>4400</v>
      </c>
      <c r="C1898" t="s">
        <v>208</v>
      </c>
      <c r="D1898" t="s">
        <v>3763</v>
      </c>
    </row>
    <row r="1899" spans="1:4">
      <c r="A1899" t="s">
        <v>4390</v>
      </c>
      <c r="B1899" t="s">
        <v>4401</v>
      </c>
      <c r="C1899" t="s">
        <v>208</v>
      </c>
      <c r="D1899" t="s">
        <v>3765</v>
      </c>
    </row>
    <row r="1900" spans="1:4">
      <c r="A1900" t="s">
        <v>4390</v>
      </c>
      <c r="B1900" t="s">
        <v>4402</v>
      </c>
      <c r="C1900" t="s">
        <v>208</v>
      </c>
      <c r="D1900" t="s">
        <v>3767</v>
      </c>
    </row>
    <row r="1901" spans="1:4">
      <c r="A1901" t="s">
        <v>4390</v>
      </c>
      <c r="B1901" t="s">
        <v>4403</v>
      </c>
      <c r="C1901" t="s">
        <v>208</v>
      </c>
      <c r="D1901" t="s">
        <v>3769</v>
      </c>
    </row>
    <row r="1902" spans="1:4">
      <c r="A1902" t="s">
        <v>4404</v>
      </c>
      <c r="B1902" t="s">
        <v>4405</v>
      </c>
      <c r="C1902" t="s">
        <v>208</v>
      </c>
      <c r="D1902" t="s">
        <v>2666</v>
      </c>
    </row>
    <row r="1903" spans="1:4">
      <c r="A1903" t="s">
        <v>4404</v>
      </c>
      <c r="B1903" t="s">
        <v>4406</v>
      </c>
      <c r="C1903" t="s">
        <v>208</v>
      </c>
      <c r="D1903" t="s">
        <v>2205</v>
      </c>
    </row>
    <row r="1904" spans="1:4">
      <c r="A1904" t="s">
        <v>4404</v>
      </c>
      <c r="B1904" t="s">
        <v>4407</v>
      </c>
      <c r="C1904" t="s">
        <v>208</v>
      </c>
      <c r="D1904" t="s">
        <v>2207</v>
      </c>
    </row>
    <row r="1905" spans="1:4">
      <c r="A1905" t="s">
        <v>4404</v>
      </c>
      <c r="B1905" t="s">
        <v>4408</v>
      </c>
      <c r="C1905" t="s">
        <v>208</v>
      </c>
      <c r="D1905" t="s">
        <v>2209</v>
      </c>
    </row>
    <row r="1906" spans="1:4">
      <c r="A1906" t="s">
        <v>4404</v>
      </c>
      <c r="B1906" t="s">
        <v>4409</v>
      </c>
      <c r="C1906" t="s">
        <v>208</v>
      </c>
      <c r="D1906" t="s">
        <v>2211</v>
      </c>
    </row>
    <row r="1907" spans="1:4">
      <c r="A1907" t="s">
        <v>4404</v>
      </c>
      <c r="B1907" t="s">
        <v>4410</v>
      </c>
      <c r="C1907" t="s">
        <v>208</v>
      </c>
      <c r="D1907" t="s">
        <v>2213</v>
      </c>
    </row>
    <row r="1908" spans="1:4">
      <c r="A1908" t="s">
        <v>4404</v>
      </c>
      <c r="B1908" t="s">
        <v>4411</v>
      </c>
      <c r="C1908" t="s">
        <v>208</v>
      </c>
      <c r="D1908" t="s">
        <v>2215</v>
      </c>
    </row>
    <row r="1909" spans="1:4">
      <c r="A1909" t="s">
        <v>4404</v>
      </c>
      <c r="B1909" t="s">
        <v>4412</v>
      </c>
      <c r="C1909" t="s">
        <v>208</v>
      </c>
      <c r="D1909" t="s">
        <v>2217</v>
      </c>
    </row>
    <row r="1910" spans="1:4">
      <c r="A1910" t="s">
        <v>4404</v>
      </c>
      <c r="B1910" t="s">
        <v>4413</v>
      </c>
      <c r="C1910" t="s">
        <v>208</v>
      </c>
      <c r="D1910" t="s">
        <v>2219</v>
      </c>
    </row>
    <row r="1911" spans="1:4">
      <c r="A1911" t="s">
        <v>4404</v>
      </c>
      <c r="B1911" t="s">
        <v>4414</v>
      </c>
      <c r="C1911" t="s">
        <v>208</v>
      </c>
      <c r="D1911" t="s">
        <v>2221</v>
      </c>
    </row>
    <row r="1912" spans="1:4">
      <c r="A1912" t="s">
        <v>4404</v>
      </c>
      <c r="B1912" t="s">
        <v>4415</v>
      </c>
      <c r="C1912" t="s">
        <v>208</v>
      </c>
      <c r="D1912" t="s">
        <v>2223</v>
      </c>
    </row>
    <row r="1913" spans="1:4">
      <c r="A1913" t="s">
        <v>4404</v>
      </c>
      <c r="B1913" t="s">
        <v>4416</v>
      </c>
      <c r="C1913" t="s">
        <v>208</v>
      </c>
      <c r="D1913" t="s">
        <v>2225</v>
      </c>
    </row>
    <row r="1914" spans="1:4">
      <c r="A1914" t="s">
        <v>4404</v>
      </c>
      <c r="B1914" t="s">
        <v>4417</v>
      </c>
      <c r="C1914" t="s">
        <v>208</v>
      </c>
      <c r="D1914" t="s">
        <v>2227</v>
      </c>
    </row>
    <row r="1915" spans="1:4">
      <c r="A1915" t="s">
        <v>4404</v>
      </c>
      <c r="B1915" t="s">
        <v>4418</v>
      </c>
      <c r="C1915" t="s">
        <v>208</v>
      </c>
      <c r="D1915" t="s">
        <v>2229</v>
      </c>
    </row>
    <row r="1916" spans="1:4">
      <c r="A1916" t="s">
        <v>4404</v>
      </c>
      <c r="B1916" t="s">
        <v>4419</v>
      </c>
      <c r="C1916" t="s">
        <v>208</v>
      </c>
      <c r="D1916" t="s">
        <v>2231</v>
      </c>
    </row>
    <row r="1917" spans="1:4">
      <c r="A1917" t="s">
        <v>4404</v>
      </c>
      <c r="B1917" t="s">
        <v>4420</v>
      </c>
      <c r="C1917" t="s">
        <v>208</v>
      </c>
      <c r="D1917" t="s">
        <v>2233</v>
      </c>
    </row>
    <row r="1918" spans="1:4">
      <c r="A1918" t="s">
        <v>4404</v>
      </c>
      <c r="B1918" t="s">
        <v>4421</v>
      </c>
      <c r="C1918" t="s">
        <v>208</v>
      </c>
      <c r="D1918" t="s">
        <v>2235</v>
      </c>
    </row>
    <row r="1919" spans="1:4">
      <c r="A1919" t="s">
        <v>4404</v>
      </c>
      <c r="B1919" t="s">
        <v>4422</v>
      </c>
      <c r="C1919" t="s">
        <v>208</v>
      </c>
      <c r="D1919" t="s">
        <v>2237</v>
      </c>
    </row>
    <row r="1920" spans="1:4">
      <c r="A1920" t="s">
        <v>4404</v>
      </c>
      <c r="B1920" t="s">
        <v>4423</v>
      </c>
      <c r="C1920" t="s">
        <v>208</v>
      </c>
      <c r="D1920" t="s">
        <v>2239</v>
      </c>
    </row>
    <row r="1921" spans="1:4">
      <c r="A1921" t="s">
        <v>4404</v>
      </c>
      <c r="B1921" t="s">
        <v>4424</v>
      </c>
      <c r="C1921" t="s">
        <v>208</v>
      </c>
      <c r="D1921" t="s">
        <v>2241</v>
      </c>
    </row>
    <row r="1922" spans="1:4">
      <c r="A1922" t="s">
        <v>4404</v>
      </c>
      <c r="B1922" t="s">
        <v>4425</v>
      </c>
      <c r="C1922" t="s">
        <v>208</v>
      </c>
      <c r="D1922" t="s">
        <v>2243</v>
      </c>
    </row>
    <row r="1923" spans="1:4">
      <c r="A1923" t="s">
        <v>4404</v>
      </c>
      <c r="B1923" t="s">
        <v>4426</v>
      </c>
      <c r="C1923" t="s">
        <v>208</v>
      </c>
      <c r="D1923" t="s">
        <v>2245</v>
      </c>
    </row>
    <row r="1924" spans="1:4">
      <c r="A1924" t="s">
        <v>4404</v>
      </c>
      <c r="B1924" t="s">
        <v>4427</v>
      </c>
      <c r="C1924" t="s">
        <v>208</v>
      </c>
      <c r="D1924" t="s">
        <v>2247</v>
      </c>
    </row>
    <row r="1925" spans="1:4">
      <c r="A1925" t="s">
        <v>4404</v>
      </c>
      <c r="B1925" t="s">
        <v>4428</v>
      </c>
      <c r="C1925" t="s">
        <v>208</v>
      </c>
      <c r="D1925" t="s">
        <v>2249</v>
      </c>
    </row>
    <row r="1926" spans="1:4">
      <c r="A1926" t="s">
        <v>4390</v>
      </c>
      <c r="B1926" t="s">
        <v>4429</v>
      </c>
      <c r="C1926" t="s">
        <v>208</v>
      </c>
      <c r="D1926" t="s">
        <v>2251</v>
      </c>
    </row>
    <row r="1927" spans="1:4">
      <c r="A1927" t="s">
        <v>4390</v>
      </c>
      <c r="B1927" t="s">
        <v>4430</v>
      </c>
      <c r="C1927" t="s">
        <v>208</v>
      </c>
      <c r="D1927" t="s">
        <v>2253</v>
      </c>
    </row>
    <row r="1928" spans="1:4">
      <c r="A1928" t="s">
        <v>4404</v>
      </c>
      <c r="B1928" t="s">
        <v>4431</v>
      </c>
      <c r="C1928" t="s">
        <v>208</v>
      </c>
      <c r="D1928" t="s">
        <v>2273</v>
      </c>
    </row>
    <row r="1929" spans="1:4">
      <c r="A1929" t="s">
        <v>4404</v>
      </c>
      <c r="B1929" t="s">
        <v>4432</v>
      </c>
      <c r="C1929" t="s">
        <v>208</v>
      </c>
      <c r="D1929" t="s">
        <v>2275</v>
      </c>
    </row>
    <row r="1930" spans="1:4">
      <c r="A1930" t="s">
        <v>4404</v>
      </c>
      <c r="B1930" t="s">
        <v>4433</v>
      </c>
      <c r="C1930" t="s">
        <v>208</v>
      </c>
      <c r="D1930" t="s">
        <v>2279</v>
      </c>
    </row>
    <row r="1931" spans="1:4">
      <c r="A1931" t="s">
        <v>4404</v>
      </c>
      <c r="B1931" t="s">
        <v>4434</v>
      </c>
      <c r="C1931" t="s">
        <v>208</v>
      </c>
      <c r="D1931" t="s">
        <v>2281</v>
      </c>
    </row>
    <row r="1932" spans="1:4">
      <c r="A1932" t="s">
        <v>4404</v>
      </c>
      <c r="B1932" t="s">
        <v>4435</v>
      </c>
      <c r="C1932" t="s">
        <v>208</v>
      </c>
      <c r="D1932" t="s">
        <v>2283</v>
      </c>
    </row>
    <row r="1933" spans="1:4">
      <c r="A1933" t="s">
        <v>4404</v>
      </c>
      <c r="B1933" t="s">
        <v>4436</v>
      </c>
      <c r="C1933" t="s">
        <v>208</v>
      </c>
      <c r="D1933" t="s">
        <v>2683</v>
      </c>
    </row>
    <row r="1934" spans="1:4">
      <c r="A1934" t="s">
        <v>4404</v>
      </c>
      <c r="B1934" t="s">
        <v>4437</v>
      </c>
      <c r="C1934" t="s">
        <v>208</v>
      </c>
      <c r="D1934" t="s">
        <v>2685</v>
      </c>
    </row>
    <row r="1935" spans="1:4">
      <c r="A1935" t="s">
        <v>4404</v>
      </c>
      <c r="B1935" t="s">
        <v>4438</v>
      </c>
      <c r="C1935" t="s">
        <v>208</v>
      </c>
      <c r="D1935" t="s">
        <v>2687</v>
      </c>
    </row>
    <row r="1936" spans="1:4">
      <c r="A1936" t="s">
        <v>4404</v>
      </c>
      <c r="B1936" t="s">
        <v>4439</v>
      </c>
      <c r="C1936" t="s">
        <v>208</v>
      </c>
      <c r="D1936" t="s">
        <v>2689</v>
      </c>
    </row>
    <row r="1937" spans="1:4">
      <c r="A1937" t="s">
        <v>4404</v>
      </c>
      <c r="B1937" t="s">
        <v>4440</v>
      </c>
      <c r="C1937" t="s">
        <v>208</v>
      </c>
      <c r="D1937" t="s">
        <v>2691</v>
      </c>
    </row>
    <row r="1938" spans="1:4">
      <c r="A1938" t="s">
        <v>4404</v>
      </c>
      <c r="B1938" t="s">
        <v>4441</v>
      </c>
      <c r="C1938" t="s">
        <v>208</v>
      </c>
      <c r="D1938" t="s">
        <v>2693</v>
      </c>
    </row>
    <row r="1939" spans="1:4">
      <c r="A1939" t="s">
        <v>4404</v>
      </c>
      <c r="B1939" t="s">
        <v>4442</v>
      </c>
      <c r="C1939" t="s">
        <v>208</v>
      </c>
      <c r="D1939" t="s">
        <v>2695</v>
      </c>
    </row>
    <row r="1940" spans="1:4">
      <c r="A1940" t="s">
        <v>4404</v>
      </c>
      <c r="B1940" t="s">
        <v>4443</v>
      </c>
      <c r="C1940" t="s">
        <v>208</v>
      </c>
      <c r="D1940" t="s">
        <v>2697</v>
      </c>
    </row>
    <row r="1941" spans="1:4">
      <c r="A1941" t="s">
        <v>4404</v>
      </c>
      <c r="B1941" t="s">
        <v>4444</v>
      </c>
      <c r="C1941" t="s">
        <v>208</v>
      </c>
      <c r="D1941" t="s">
        <v>2699</v>
      </c>
    </row>
    <row r="1942" spans="1:4">
      <c r="A1942" t="s">
        <v>4404</v>
      </c>
      <c r="B1942" t="s">
        <v>4445</v>
      </c>
      <c r="C1942" t="s">
        <v>208</v>
      </c>
      <c r="D1942" t="s">
        <v>3498</v>
      </c>
    </row>
    <row r="1943" spans="1:4">
      <c r="A1943" t="s">
        <v>4404</v>
      </c>
      <c r="B1943" t="s">
        <v>2596</v>
      </c>
      <c r="C1943" t="s">
        <v>208</v>
      </c>
      <c r="D1943" t="s">
        <v>2303</v>
      </c>
    </row>
    <row r="1944" spans="1:4">
      <c r="A1944" t="s">
        <v>4404</v>
      </c>
      <c r="B1944" t="s">
        <v>4446</v>
      </c>
      <c r="C1944" t="s">
        <v>208</v>
      </c>
      <c r="D1944" t="s">
        <v>2305</v>
      </c>
    </row>
    <row r="1945" spans="1:4">
      <c r="A1945" t="s">
        <v>4404</v>
      </c>
      <c r="B1945" t="s">
        <v>4447</v>
      </c>
      <c r="C1945" t="s">
        <v>208</v>
      </c>
      <c r="D1945" t="s">
        <v>2310</v>
      </c>
    </row>
    <row r="1946" spans="1:4">
      <c r="A1946" t="s">
        <v>4404</v>
      </c>
      <c r="B1946" t="s">
        <v>4448</v>
      </c>
      <c r="C1946" t="s">
        <v>208</v>
      </c>
      <c r="D1946" t="s">
        <v>2318</v>
      </c>
    </row>
    <row r="1947" spans="1:4">
      <c r="A1947" t="s">
        <v>4404</v>
      </c>
      <c r="B1947" t="s">
        <v>4449</v>
      </c>
      <c r="C1947" t="s">
        <v>208</v>
      </c>
      <c r="D1947" t="s">
        <v>2712</v>
      </c>
    </row>
    <row r="1948" spans="1:4">
      <c r="A1948" t="s">
        <v>4404</v>
      </c>
      <c r="B1948" t="s">
        <v>4450</v>
      </c>
      <c r="C1948" t="s">
        <v>208</v>
      </c>
      <c r="D1948" t="s">
        <v>2714</v>
      </c>
    </row>
    <row r="1949" spans="1:4">
      <c r="A1949" t="s">
        <v>4404</v>
      </c>
      <c r="B1949" t="s">
        <v>4451</v>
      </c>
      <c r="C1949" t="s">
        <v>208</v>
      </c>
      <c r="D1949" t="s">
        <v>2716</v>
      </c>
    </row>
    <row r="1950" spans="1:4">
      <c r="A1950" t="s">
        <v>4404</v>
      </c>
      <c r="B1950" t="s">
        <v>3528</v>
      </c>
      <c r="C1950" t="s">
        <v>208</v>
      </c>
      <c r="D1950" t="s">
        <v>2360</v>
      </c>
    </row>
    <row r="1951" spans="1:4">
      <c r="A1951" t="s">
        <v>4404</v>
      </c>
      <c r="B1951" t="s">
        <v>4452</v>
      </c>
      <c r="C1951" t="s">
        <v>208</v>
      </c>
      <c r="D1951" t="s">
        <v>2362</v>
      </c>
    </row>
    <row r="1952" spans="1:4">
      <c r="A1952" t="s">
        <v>4404</v>
      </c>
      <c r="B1952" t="s">
        <v>4453</v>
      </c>
      <c r="C1952" t="s">
        <v>208</v>
      </c>
      <c r="D1952" t="s">
        <v>2378</v>
      </c>
    </row>
    <row r="1953" spans="1:4">
      <c r="A1953" t="s">
        <v>4404</v>
      </c>
      <c r="B1953" t="s">
        <v>4454</v>
      </c>
      <c r="C1953" t="s">
        <v>208</v>
      </c>
      <c r="D1953" t="s">
        <v>2380</v>
      </c>
    </row>
    <row r="1954" spans="1:4">
      <c r="A1954" t="s">
        <v>4404</v>
      </c>
      <c r="B1954" t="s">
        <v>4455</v>
      </c>
      <c r="C1954" t="s">
        <v>208</v>
      </c>
      <c r="D1954" t="s">
        <v>2382</v>
      </c>
    </row>
    <row r="1955" spans="1:4">
      <c r="A1955" t="s">
        <v>4404</v>
      </c>
      <c r="B1955" t="s">
        <v>3513</v>
      </c>
      <c r="C1955" t="s">
        <v>208</v>
      </c>
      <c r="D1955" t="s">
        <v>2384</v>
      </c>
    </row>
    <row r="1956" spans="1:4">
      <c r="A1956" t="s">
        <v>4404</v>
      </c>
      <c r="B1956" t="s">
        <v>4456</v>
      </c>
      <c r="C1956" t="s">
        <v>208</v>
      </c>
      <c r="D1956" t="s">
        <v>2386</v>
      </c>
    </row>
    <row r="1957" spans="1:4">
      <c r="A1957" t="s">
        <v>4404</v>
      </c>
      <c r="B1957" t="s">
        <v>4457</v>
      </c>
      <c r="C1957" t="s">
        <v>208</v>
      </c>
      <c r="D1957" t="s">
        <v>2746</v>
      </c>
    </row>
    <row r="1958" spans="1:4">
      <c r="A1958" t="s">
        <v>4404</v>
      </c>
      <c r="B1958" t="s">
        <v>4458</v>
      </c>
      <c r="C1958" t="s">
        <v>208</v>
      </c>
      <c r="D1958" t="s">
        <v>2388</v>
      </c>
    </row>
    <row r="1959" spans="1:4">
      <c r="A1959" t="s">
        <v>4404</v>
      </c>
      <c r="B1959" t="s">
        <v>4459</v>
      </c>
      <c r="C1959" t="s">
        <v>208</v>
      </c>
      <c r="D1959" t="s">
        <v>2390</v>
      </c>
    </row>
    <row r="1960" spans="1:4">
      <c r="A1960" t="s">
        <v>4390</v>
      </c>
      <c r="B1960" t="s">
        <v>4460</v>
      </c>
      <c r="C1960" t="s">
        <v>208</v>
      </c>
      <c r="D1960" t="s">
        <v>2392</v>
      </c>
    </row>
    <row r="1961" spans="1:4">
      <c r="A1961" t="s">
        <v>4404</v>
      </c>
      <c r="B1961" t="s">
        <v>4461</v>
      </c>
      <c r="C1961" t="s">
        <v>208</v>
      </c>
      <c r="D1961" t="s">
        <v>2751</v>
      </c>
    </row>
    <row r="1962" spans="1:4">
      <c r="A1962" t="s">
        <v>4404</v>
      </c>
      <c r="B1962" t="s">
        <v>4462</v>
      </c>
      <c r="C1962" t="s">
        <v>208</v>
      </c>
      <c r="D1962" t="s">
        <v>2755</v>
      </c>
    </row>
    <row r="1963" spans="1:4">
      <c r="A1963" t="s">
        <v>4404</v>
      </c>
      <c r="B1963" t="s">
        <v>4463</v>
      </c>
      <c r="C1963" t="s">
        <v>208</v>
      </c>
      <c r="D1963" t="s">
        <v>2757</v>
      </c>
    </row>
    <row r="1964" spans="1:4">
      <c r="A1964" t="s">
        <v>4404</v>
      </c>
      <c r="B1964" t="s">
        <v>4464</v>
      </c>
      <c r="C1964" t="s">
        <v>208</v>
      </c>
      <c r="D1964" t="s">
        <v>2759</v>
      </c>
    </row>
    <row r="1965" spans="1:4">
      <c r="A1965" t="s">
        <v>4404</v>
      </c>
      <c r="B1965" t="s">
        <v>2813</v>
      </c>
      <c r="C1965" t="s">
        <v>208</v>
      </c>
      <c r="D1965" t="s">
        <v>2761</v>
      </c>
    </row>
    <row r="1966" spans="1:4">
      <c r="A1966" t="s">
        <v>4404</v>
      </c>
      <c r="B1966" t="s">
        <v>2311</v>
      </c>
      <c r="C1966" t="s">
        <v>208</v>
      </c>
      <c r="D1966" t="s">
        <v>2430</v>
      </c>
    </row>
    <row r="1967" spans="1:4">
      <c r="A1967" t="s">
        <v>4404</v>
      </c>
      <c r="B1967" t="s">
        <v>4465</v>
      </c>
      <c r="C1967" t="s">
        <v>208</v>
      </c>
      <c r="D1967" t="s">
        <v>2432</v>
      </c>
    </row>
    <row r="1968" spans="1:4">
      <c r="A1968" t="s">
        <v>4404</v>
      </c>
      <c r="B1968" t="s">
        <v>4466</v>
      </c>
      <c r="C1968" t="s">
        <v>208</v>
      </c>
      <c r="D1968" t="s">
        <v>2454</v>
      </c>
    </row>
    <row r="1969" spans="1:4">
      <c r="A1969" t="s">
        <v>4404</v>
      </c>
      <c r="B1969" t="s">
        <v>4467</v>
      </c>
      <c r="C1969" t="s">
        <v>208</v>
      </c>
      <c r="D1969" t="s">
        <v>2456</v>
      </c>
    </row>
    <row r="1970" spans="1:4">
      <c r="A1970" t="s">
        <v>4404</v>
      </c>
      <c r="B1970" t="s">
        <v>4468</v>
      </c>
      <c r="C1970" t="s">
        <v>208</v>
      </c>
      <c r="D1970" t="s">
        <v>2458</v>
      </c>
    </row>
    <row r="1971" spans="1:4">
      <c r="A1971" t="s">
        <v>4404</v>
      </c>
      <c r="B1971" t="s">
        <v>4469</v>
      </c>
      <c r="C1971" t="s">
        <v>208</v>
      </c>
      <c r="D1971" t="s">
        <v>2460</v>
      </c>
    </row>
    <row r="1972" spans="1:4">
      <c r="A1972" t="s">
        <v>4404</v>
      </c>
      <c r="B1972" t="s">
        <v>4470</v>
      </c>
      <c r="C1972" t="s">
        <v>208</v>
      </c>
      <c r="D1972" t="s">
        <v>2462</v>
      </c>
    </row>
    <row r="1973" spans="1:4">
      <c r="A1973" t="s">
        <v>4404</v>
      </c>
      <c r="B1973" t="s">
        <v>4471</v>
      </c>
      <c r="C1973" t="s">
        <v>208</v>
      </c>
      <c r="D1973" t="s">
        <v>2464</v>
      </c>
    </row>
    <row r="1974" spans="1:4">
      <c r="A1974" t="s">
        <v>4404</v>
      </c>
      <c r="B1974" t="s">
        <v>4472</v>
      </c>
      <c r="C1974" t="s">
        <v>208</v>
      </c>
      <c r="D1974" t="s">
        <v>2466</v>
      </c>
    </row>
    <row r="1975" spans="1:4">
      <c r="A1975" t="s">
        <v>4404</v>
      </c>
      <c r="B1975" t="s">
        <v>4473</v>
      </c>
      <c r="C1975" t="s">
        <v>208</v>
      </c>
      <c r="D1975" t="s">
        <v>2468</v>
      </c>
    </row>
    <row r="1976" spans="1:4">
      <c r="A1976" t="s">
        <v>4404</v>
      </c>
      <c r="B1976" t="s">
        <v>4474</v>
      </c>
      <c r="C1976" t="s">
        <v>208</v>
      </c>
      <c r="D1976" t="s">
        <v>2831</v>
      </c>
    </row>
    <row r="1977" spans="1:4">
      <c r="A1977" t="s">
        <v>4404</v>
      </c>
      <c r="B1977" t="s">
        <v>4475</v>
      </c>
      <c r="C1977" t="s">
        <v>208</v>
      </c>
      <c r="D1977" t="s">
        <v>2833</v>
      </c>
    </row>
    <row r="1978" spans="1:4">
      <c r="A1978" t="s">
        <v>4404</v>
      </c>
      <c r="B1978" t="s">
        <v>4476</v>
      </c>
      <c r="C1978" t="s">
        <v>208</v>
      </c>
      <c r="D1978" t="s">
        <v>2835</v>
      </c>
    </row>
    <row r="1979" spans="1:4">
      <c r="A1979" t="s">
        <v>4404</v>
      </c>
      <c r="B1979" t="s">
        <v>4477</v>
      </c>
      <c r="C1979" t="s">
        <v>208</v>
      </c>
      <c r="D1979" t="s">
        <v>2839</v>
      </c>
    </row>
    <row r="1980" spans="1:4">
      <c r="A1980" t="s">
        <v>4404</v>
      </c>
      <c r="B1980" t="s">
        <v>4478</v>
      </c>
      <c r="C1980" t="s">
        <v>208</v>
      </c>
      <c r="D1980" t="s">
        <v>2845</v>
      </c>
    </row>
    <row r="1981" spans="1:4">
      <c r="A1981" t="s">
        <v>4404</v>
      </c>
      <c r="B1981" t="s">
        <v>4479</v>
      </c>
      <c r="C1981" t="s">
        <v>208</v>
      </c>
      <c r="D1981" t="s">
        <v>2907</v>
      </c>
    </row>
    <row r="1982" spans="1:4">
      <c r="A1982" t="s">
        <v>4404</v>
      </c>
      <c r="B1982" t="s">
        <v>4480</v>
      </c>
      <c r="C1982" t="s">
        <v>208</v>
      </c>
      <c r="D1982" t="s">
        <v>2846</v>
      </c>
    </row>
    <row r="1983" spans="1:4">
      <c r="A1983" t="s">
        <v>4481</v>
      </c>
      <c r="B1983" t="s">
        <v>4482</v>
      </c>
      <c r="C1983" t="s">
        <v>4483</v>
      </c>
      <c r="D1983" t="s">
        <v>2180</v>
      </c>
    </row>
    <row r="1984" spans="1:4">
      <c r="A1984" t="s">
        <v>4484</v>
      </c>
      <c r="B1984" t="s">
        <v>4485</v>
      </c>
      <c r="C1984" t="s">
        <v>4483</v>
      </c>
      <c r="D1984" t="s">
        <v>2183</v>
      </c>
    </row>
    <row r="1985" spans="1:4">
      <c r="A1985" t="s">
        <v>4484</v>
      </c>
      <c r="B1985" t="s">
        <v>4486</v>
      </c>
      <c r="C1985" t="s">
        <v>4483</v>
      </c>
      <c r="D1985" t="s">
        <v>2185</v>
      </c>
    </row>
    <row r="1986" spans="1:4">
      <c r="A1986" t="s">
        <v>4484</v>
      </c>
      <c r="B1986" t="s">
        <v>4487</v>
      </c>
      <c r="C1986" t="s">
        <v>4483</v>
      </c>
      <c r="D1986" t="s">
        <v>2187</v>
      </c>
    </row>
    <row r="1987" spans="1:4">
      <c r="A1987" t="s">
        <v>4484</v>
      </c>
      <c r="B1987" t="s">
        <v>4488</v>
      </c>
      <c r="C1987" t="s">
        <v>4483</v>
      </c>
      <c r="D1987" t="s">
        <v>2189</v>
      </c>
    </row>
    <row r="1988" spans="1:4">
      <c r="A1988" t="s">
        <v>4484</v>
      </c>
      <c r="B1988" t="s">
        <v>4489</v>
      </c>
      <c r="C1988" t="s">
        <v>4483</v>
      </c>
      <c r="D1988" t="s">
        <v>2191</v>
      </c>
    </row>
    <row r="1989" spans="1:4">
      <c r="A1989" t="s">
        <v>4484</v>
      </c>
      <c r="B1989" t="s">
        <v>4490</v>
      </c>
      <c r="C1989" t="s">
        <v>4483</v>
      </c>
      <c r="D1989" t="s">
        <v>2193</v>
      </c>
    </row>
    <row r="1990" spans="1:4">
      <c r="A1990" t="s">
        <v>4484</v>
      </c>
      <c r="B1990" t="s">
        <v>4491</v>
      </c>
      <c r="C1990" t="s">
        <v>4483</v>
      </c>
      <c r="D1990" t="s">
        <v>2195</v>
      </c>
    </row>
    <row r="1991" spans="1:4">
      <c r="A1991" t="s">
        <v>4484</v>
      </c>
      <c r="B1991" t="s">
        <v>4492</v>
      </c>
      <c r="C1991" t="s">
        <v>4483</v>
      </c>
      <c r="D1991" t="s">
        <v>2197</v>
      </c>
    </row>
    <row r="1992" spans="1:4">
      <c r="A1992" t="s">
        <v>4484</v>
      </c>
      <c r="B1992" t="s">
        <v>4493</v>
      </c>
      <c r="C1992" t="s">
        <v>4483</v>
      </c>
      <c r="D1992" t="s">
        <v>2199</v>
      </c>
    </row>
    <row r="1993" spans="1:4">
      <c r="A1993" t="s">
        <v>4484</v>
      </c>
      <c r="B1993" t="s">
        <v>4494</v>
      </c>
      <c r="C1993" t="s">
        <v>4483</v>
      </c>
      <c r="D1993" t="s">
        <v>2201</v>
      </c>
    </row>
    <row r="1994" spans="1:4">
      <c r="A1994" t="s">
        <v>4484</v>
      </c>
      <c r="B1994" t="s">
        <v>4495</v>
      </c>
      <c r="C1994" t="s">
        <v>4483</v>
      </c>
      <c r="D1994" t="s">
        <v>2203</v>
      </c>
    </row>
    <row r="1995" spans="1:4">
      <c r="A1995" t="s">
        <v>4484</v>
      </c>
      <c r="B1995" t="s">
        <v>4496</v>
      </c>
      <c r="C1995" t="s">
        <v>4483</v>
      </c>
      <c r="D1995" t="s">
        <v>3665</v>
      </c>
    </row>
    <row r="1996" spans="1:4">
      <c r="A1996" t="s">
        <v>4484</v>
      </c>
      <c r="B1996" t="s">
        <v>4497</v>
      </c>
      <c r="C1996" t="s">
        <v>4483</v>
      </c>
      <c r="D1996" t="s">
        <v>3667</v>
      </c>
    </row>
    <row r="1997" spans="1:4">
      <c r="A1997" t="s">
        <v>4484</v>
      </c>
      <c r="B1997" t="s">
        <v>4498</v>
      </c>
      <c r="C1997" t="s">
        <v>4483</v>
      </c>
      <c r="D1997" t="s">
        <v>3669</v>
      </c>
    </row>
    <row r="1998" spans="1:4">
      <c r="A1998" t="s">
        <v>4484</v>
      </c>
      <c r="B1998" t="s">
        <v>4499</v>
      </c>
      <c r="C1998" t="s">
        <v>4483</v>
      </c>
      <c r="D1998" t="s">
        <v>3671</v>
      </c>
    </row>
    <row r="1999" spans="1:4">
      <c r="A1999" t="s">
        <v>4484</v>
      </c>
      <c r="B1999" t="s">
        <v>4500</v>
      </c>
      <c r="C1999" t="s">
        <v>4483</v>
      </c>
      <c r="D1999" t="s">
        <v>3673</v>
      </c>
    </row>
    <row r="2000" spans="1:4">
      <c r="A2000" t="s">
        <v>4484</v>
      </c>
      <c r="B2000" t="s">
        <v>4501</v>
      </c>
      <c r="C2000" t="s">
        <v>4483</v>
      </c>
      <c r="D2000" t="s">
        <v>3675</v>
      </c>
    </row>
    <row r="2001" spans="1:4">
      <c r="A2001" t="s">
        <v>4484</v>
      </c>
      <c r="B2001" t="s">
        <v>4502</v>
      </c>
      <c r="C2001" t="s">
        <v>4483</v>
      </c>
      <c r="D2001" t="s">
        <v>2666</v>
      </c>
    </row>
    <row r="2002" spans="1:4">
      <c r="A2002" t="s">
        <v>4484</v>
      </c>
      <c r="B2002" t="s">
        <v>4503</v>
      </c>
      <c r="C2002" t="s">
        <v>4483</v>
      </c>
      <c r="D2002" t="s">
        <v>2205</v>
      </c>
    </row>
    <row r="2003" spans="1:4">
      <c r="A2003" t="s">
        <v>4484</v>
      </c>
      <c r="B2003" t="s">
        <v>4504</v>
      </c>
      <c r="C2003" t="s">
        <v>4483</v>
      </c>
      <c r="D2003" t="s">
        <v>2207</v>
      </c>
    </row>
    <row r="2004" spans="1:4">
      <c r="A2004" t="s">
        <v>4484</v>
      </c>
      <c r="B2004" t="s">
        <v>4505</v>
      </c>
      <c r="C2004" t="s">
        <v>4483</v>
      </c>
      <c r="D2004" t="s">
        <v>2209</v>
      </c>
    </row>
    <row r="2005" spans="1:4">
      <c r="A2005" t="s">
        <v>4484</v>
      </c>
      <c r="B2005" t="s">
        <v>4506</v>
      </c>
      <c r="C2005" t="s">
        <v>4483</v>
      </c>
      <c r="D2005" t="s">
        <v>2211</v>
      </c>
    </row>
    <row r="2006" spans="1:4">
      <c r="A2006" t="s">
        <v>4484</v>
      </c>
      <c r="B2006" t="s">
        <v>4507</v>
      </c>
      <c r="C2006" t="s">
        <v>4483</v>
      </c>
      <c r="D2006" t="s">
        <v>2213</v>
      </c>
    </row>
    <row r="2007" spans="1:4">
      <c r="A2007" t="s">
        <v>4484</v>
      </c>
      <c r="B2007" t="s">
        <v>4508</v>
      </c>
      <c r="C2007" t="s">
        <v>4483</v>
      </c>
      <c r="D2007" t="s">
        <v>2215</v>
      </c>
    </row>
    <row r="2008" spans="1:4">
      <c r="A2008" t="s">
        <v>4484</v>
      </c>
      <c r="B2008" t="s">
        <v>4509</v>
      </c>
      <c r="C2008" t="s">
        <v>4483</v>
      </c>
      <c r="D2008" t="s">
        <v>2217</v>
      </c>
    </row>
    <row r="2009" spans="1:4">
      <c r="A2009" t="s">
        <v>4484</v>
      </c>
      <c r="B2009" t="s">
        <v>4510</v>
      </c>
      <c r="C2009" t="s">
        <v>4483</v>
      </c>
      <c r="D2009" t="s">
        <v>2219</v>
      </c>
    </row>
    <row r="2010" spans="1:4">
      <c r="A2010" t="s">
        <v>4484</v>
      </c>
      <c r="B2010" t="s">
        <v>4511</v>
      </c>
      <c r="C2010" t="s">
        <v>4483</v>
      </c>
      <c r="D2010" t="s">
        <v>2221</v>
      </c>
    </row>
    <row r="2011" spans="1:4">
      <c r="A2011" t="s">
        <v>4484</v>
      </c>
      <c r="B2011" t="s">
        <v>4512</v>
      </c>
      <c r="C2011" t="s">
        <v>4483</v>
      </c>
      <c r="D2011" t="s">
        <v>2223</v>
      </c>
    </row>
    <row r="2012" spans="1:4">
      <c r="A2012" t="s">
        <v>4484</v>
      </c>
      <c r="B2012" t="s">
        <v>4513</v>
      </c>
      <c r="C2012" t="s">
        <v>4483</v>
      </c>
      <c r="D2012" t="s">
        <v>2225</v>
      </c>
    </row>
    <row r="2013" spans="1:4">
      <c r="A2013" t="s">
        <v>4484</v>
      </c>
      <c r="B2013" t="s">
        <v>4514</v>
      </c>
      <c r="C2013" t="s">
        <v>4483</v>
      </c>
      <c r="D2013" t="s">
        <v>2227</v>
      </c>
    </row>
    <row r="2014" spans="1:4">
      <c r="A2014" t="s">
        <v>4484</v>
      </c>
      <c r="B2014" t="s">
        <v>4515</v>
      </c>
      <c r="C2014" t="s">
        <v>4483</v>
      </c>
      <c r="D2014" t="s">
        <v>2229</v>
      </c>
    </row>
    <row r="2015" spans="1:4">
      <c r="A2015" t="s">
        <v>4484</v>
      </c>
      <c r="B2015" t="s">
        <v>4516</v>
      </c>
      <c r="C2015" t="s">
        <v>4483</v>
      </c>
      <c r="D2015" t="s">
        <v>2231</v>
      </c>
    </row>
    <row r="2016" spans="1:4">
      <c r="A2016" t="s">
        <v>4484</v>
      </c>
      <c r="B2016" t="s">
        <v>4517</v>
      </c>
      <c r="C2016" t="s">
        <v>4483</v>
      </c>
      <c r="D2016" t="s">
        <v>2233</v>
      </c>
    </row>
    <row r="2017" spans="1:4">
      <c r="A2017" t="s">
        <v>4484</v>
      </c>
      <c r="B2017" t="s">
        <v>4518</v>
      </c>
      <c r="C2017" t="s">
        <v>4483</v>
      </c>
      <c r="D2017" t="s">
        <v>2235</v>
      </c>
    </row>
    <row r="2018" spans="1:4">
      <c r="A2018" t="s">
        <v>4484</v>
      </c>
      <c r="B2018" t="s">
        <v>4519</v>
      </c>
      <c r="C2018" t="s">
        <v>4483</v>
      </c>
      <c r="D2018" t="s">
        <v>2237</v>
      </c>
    </row>
    <row r="2019" spans="1:4">
      <c r="A2019" t="s">
        <v>4484</v>
      </c>
      <c r="B2019" t="s">
        <v>4520</v>
      </c>
      <c r="C2019" t="s">
        <v>4483</v>
      </c>
      <c r="D2019" t="s">
        <v>2239</v>
      </c>
    </row>
    <row r="2020" spans="1:4">
      <c r="A2020" t="s">
        <v>4484</v>
      </c>
      <c r="B2020" t="s">
        <v>4521</v>
      </c>
      <c r="C2020" t="s">
        <v>4483</v>
      </c>
      <c r="D2020" t="s">
        <v>2241</v>
      </c>
    </row>
    <row r="2021" spans="1:4">
      <c r="A2021" t="s">
        <v>4484</v>
      </c>
      <c r="B2021" t="s">
        <v>4522</v>
      </c>
      <c r="C2021" t="s">
        <v>4483</v>
      </c>
      <c r="D2021" t="s">
        <v>2243</v>
      </c>
    </row>
    <row r="2022" spans="1:4">
      <c r="A2022" t="s">
        <v>4484</v>
      </c>
      <c r="B2022" t="s">
        <v>4523</v>
      </c>
      <c r="C2022" t="s">
        <v>4483</v>
      </c>
      <c r="D2022" t="s">
        <v>2245</v>
      </c>
    </row>
    <row r="2023" spans="1:4">
      <c r="A2023" t="s">
        <v>4484</v>
      </c>
      <c r="B2023" t="s">
        <v>4524</v>
      </c>
      <c r="C2023" t="s">
        <v>4483</v>
      </c>
      <c r="D2023" t="s">
        <v>2247</v>
      </c>
    </row>
    <row r="2024" spans="1:4">
      <c r="A2024" t="s">
        <v>4484</v>
      </c>
      <c r="B2024" t="s">
        <v>4525</v>
      </c>
      <c r="C2024" t="s">
        <v>4483</v>
      </c>
      <c r="D2024" t="s">
        <v>2249</v>
      </c>
    </row>
    <row r="2025" spans="1:4">
      <c r="A2025" t="s">
        <v>4484</v>
      </c>
      <c r="B2025" t="s">
        <v>4526</v>
      </c>
      <c r="C2025" t="s">
        <v>4483</v>
      </c>
      <c r="D2025" t="s">
        <v>2251</v>
      </c>
    </row>
    <row r="2026" spans="1:4">
      <c r="A2026" t="s">
        <v>4484</v>
      </c>
      <c r="B2026" t="s">
        <v>4527</v>
      </c>
      <c r="C2026" t="s">
        <v>4483</v>
      </c>
      <c r="D2026" t="s">
        <v>2253</v>
      </c>
    </row>
    <row r="2027" spans="1:4">
      <c r="A2027" t="s">
        <v>4484</v>
      </c>
      <c r="B2027" t="s">
        <v>4528</v>
      </c>
      <c r="C2027" t="s">
        <v>4483</v>
      </c>
      <c r="D2027" t="s">
        <v>2255</v>
      </c>
    </row>
    <row r="2028" spans="1:4">
      <c r="A2028" t="s">
        <v>4484</v>
      </c>
      <c r="B2028" t="s">
        <v>4529</v>
      </c>
      <c r="C2028" t="s">
        <v>4483</v>
      </c>
      <c r="D2028" t="s">
        <v>2257</v>
      </c>
    </row>
    <row r="2029" spans="1:4">
      <c r="A2029" t="s">
        <v>4484</v>
      </c>
      <c r="B2029" t="s">
        <v>4530</v>
      </c>
      <c r="C2029" t="s">
        <v>4483</v>
      </c>
      <c r="D2029" t="s">
        <v>2259</v>
      </c>
    </row>
    <row r="2030" spans="1:4">
      <c r="A2030" t="s">
        <v>4484</v>
      </c>
      <c r="B2030" t="s">
        <v>4531</v>
      </c>
      <c r="C2030" t="s">
        <v>4483</v>
      </c>
      <c r="D2030" t="s">
        <v>2261</v>
      </c>
    </row>
    <row r="2031" spans="1:4">
      <c r="A2031" t="s">
        <v>4484</v>
      </c>
      <c r="B2031" t="s">
        <v>4532</v>
      </c>
      <c r="C2031" t="s">
        <v>4483</v>
      </c>
      <c r="D2031" t="s">
        <v>2263</v>
      </c>
    </row>
    <row r="2032" spans="1:4">
      <c r="A2032" t="s">
        <v>4481</v>
      </c>
      <c r="B2032" t="s">
        <v>4533</v>
      </c>
      <c r="C2032" t="s">
        <v>4483</v>
      </c>
      <c r="D2032" t="s">
        <v>3211</v>
      </c>
    </row>
    <row r="2033" spans="1:4">
      <c r="A2033" t="s">
        <v>4481</v>
      </c>
      <c r="B2033" t="s">
        <v>4534</v>
      </c>
      <c r="C2033" t="s">
        <v>4483</v>
      </c>
      <c r="D2033" t="s">
        <v>2265</v>
      </c>
    </row>
    <row r="2034" spans="1:4">
      <c r="A2034" t="s">
        <v>4481</v>
      </c>
      <c r="B2034" t="s">
        <v>4535</v>
      </c>
      <c r="C2034" t="s">
        <v>4483</v>
      </c>
      <c r="D2034" t="s">
        <v>2267</v>
      </c>
    </row>
    <row r="2035" spans="1:4">
      <c r="A2035" t="s">
        <v>4481</v>
      </c>
      <c r="B2035" t="s">
        <v>4536</v>
      </c>
      <c r="C2035" t="s">
        <v>4483</v>
      </c>
      <c r="D2035" t="s">
        <v>2269</v>
      </c>
    </row>
    <row r="2036" spans="1:4">
      <c r="A2036" t="s">
        <v>4481</v>
      </c>
      <c r="B2036" t="s">
        <v>4537</v>
      </c>
      <c r="C2036" t="s">
        <v>4483</v>
      </c>
      <c r="D2036" t="s">
        <v>2271</v>
      </c>
    </row>
    <row r="2037" spans="1:4">
      <c r="A2037" t="s">
        <v>4481</v>
      </c>
      <c r="B2037" t="s">
        <v>4538</v>
      </c>
      <c r="C2037" t="s">
        <v>4483</v>
      </c>
      <c r="D2037" t="s">
        <v>3472</v>
      </c>
    </row>
    <row r="2038" spans="1:4">
      <c r="A2038" t="s">
        <v>4481</v>
      </c>
      <c r="B2038" t="s">
        <v>4539</v>
      </c>
      <c r="C2038" t="s">
        <v>4483</v>
      </c>
      <c r="D2038" t="s">
        <v>3474</v>
      </c>
    </row>
    <row r="2039" spans="1:4">
      <c r="A2039" t="s">
        <v>4484</v>
      </c>
      <c r="B2039" t="s">
        <v>4540</v>
      </c>
      <c r="C2039" t="s">
        <v>4483</v>
      </c>
      <c r="D2039" t="s">
        <v>2275</v>
      </c>
    </row>
    <row r="2040" spans="1:4">
      <c r="A2040" t="s">
        <v>4484</v>
      </c>
      <c r="B2040" t="s">
        <v>4541</v>
      </c>
      <c r="C2040" t="s">
        <v>4483</v>
      </c>
      <c r="D2040" t="s">
        <v>2277</v>
      </c>
    </row>
    <row r="2041" spans="1:4">
      <c r="A2041" t="s">
        <v>4484</v>
      </c>
      <c r="B2041" t="s">
        <v>4542</v>
      </c>
      <c r="C2041" t="s">
        <v>4483</v>
      </c>
      <c r="D2041" t="s">
        <v>2279</v>
      </c>
    </row>
    <row r="2042" spans="1:4">
      <c r="A2042" t="s">
        <v>4484</v>
      </c>
      <c r="B2042" t="s">
        <v>4543</v>
      </c>
      <c r="C2042" t="s">
        <v>4483</v>
      </c>
      <c r="D2042" t="s">
        <v>2303</v>
      </c>
    </row>
    <row r="2043" spans="1:4">
      <c r="A2043" t="s">
        <v>4484</v>
      </c>
      <c r="B2043" t="s">
        <v>4544</v>
      </c>
      <c r="C2043" t="s">
        <v>4483</v>
      </c>
      <c r="D2043" t="s">
        <v>2305</v>
      </c>
    </row>
    <row r="2044" spans="1:4">
      <c r="A2044" t="s">
        <v>4484</v>
      </c>
      <c r="B2044" t="s">
        <v>4545</v>
      </c>
      <c r="C2044" t="s">
        <v>4483</v>
      </c>
      <c r="D2044" t="s">
        <v>2307</v>
      </c>
    </row>
    <row r="2045" spans="1:4">
      <c r="A2045" t="s">
        <v>4484</v>
      </c>
      <c r="B2045" t="s">
        <v>4546</v>
      </c>
      <c r="C2045" t="s">
        <v>4483</v>
      </c>
      <c r="D2045" t="s">
        <v>2310</v>
      </c>
    </row>
    <row r="2046" spans="1:4">
      <c r="A2046" t="s">
        <v>4481</v>
      </c>
      <c r="B2046" t="s">
        <v>4547</v>
      </c>
      <c r="C2046" t="s">
        <v>4483</v>
      </c>
      <c r="D2046" t="s">
        <v>2312</v>
      </c>
    </row>
    <row r="2047" spans="1:4">
      <c r="A2047" t="s">
        <v>4484</v>
      </c>
      <c r="B2047" t="s">
        <v>4320</v>
      </c>
      <c r="C2047" t="s">
        <v>4483</v>
      </c>
      <c r="D2047" t="s">
        <v>2312</v>
      </c>
    </row>
    <row r="2048" spans="1:4">
      <c r="A2048" t="s">
        <v>4484</v>
      </c>
      <c r="B2048" t="s">
        <v>4548</v>
      </c>
      <c r="C2048" t="s">
        <v>4483</v>
      </c>
      <c r="D2048" t="s">
        <v>2314</v>
      </c>
    </row>
    <row r="2049" spans="1:4">
      <c r="A2049" t="s">
        <v>4484</v>
      </c>
      <c r="B2049" t="s">
        <v>4549</v>
      </c>
      <c r="C2049" t="s">
        <v>4483</v>
      </c>
      <c r="D2049" t="s">
        <v>2316</v>
      </c>
    </row>
    <row r="2050" spans="1:4">
      <c r="A2050" t="s">
        <v>4484</v>
      </c>
      <c r="B2050" t="s">
        <v>4550</v>
      </c>
      <c r="C2050" t="s">
        <v>4483</v>
      </c>
      <c r="D2050" t="s">
        <v>2318</v>
      </c>
    </row>
    <row r="2051" spans="1:4">
      <c r="A2051" t="s">
        <v>4484</v>
      </c>
      <c r="B2051" t="s">
        <v>4551</v>
      </c>
      <c r="C2051" t="s">
        <v>4483</v>
      </c>
      <c r="D2051" t="s">
        <v>2320</v>
      </c>
    </row>
    <row r="2052" spans="1:4">
      <c r="A2052" t="s">
        <v>4484</v>
      </c>
      <c r="B2052" t="s">
        <v>4552</v>
      </c>
      <c r="C2052" t="s">
        <v>4483</v>
      </c>
      <c r="D2052" t="s">
        <v>2712</v>
      </c>
    </row>
    <row r="2053" spans="1:4">
      <c r="A2053" t="s">
        <v>4484</v>
      </c>
      <c r="B2053" t="s">
        <v>4553</v>
      </c>
      <c r="C2053" t="s">
        <v>4483</v>
      </c>
      <c r="D2053" t="s">
        <v>2360</v>
      </c>
    </row>
    <row r="2054" spans="1:4">
      <c r="A2054" t="s">
        <v>4484</v>
      </c>
      <c r="B2054" t="s">
        <v>4554</v>
      </c>
      <c r="C2054" t="s">
        <v>4483</v>
      </c>
      <c r="D2054" t="s">
        <v>2362</v>
      </c>
    </row>
    <row r="2055" spans="1:4">
      <c r="A2055" t="s">
        <v>4484</v>
      </c>
      <c r="B2055" t="s">
        <v>4555</v>
      </c>
      <c r="C2055" t="s">
        <v>4483</v>
      </c>
      <c r="D2055" t="s">
        <v>2378</v>
      </c>
    </row>
    <row r="2056" spans="1:4">
      <c r="A2056" t="s">
        <v>4484</v>
      </c>
      <c r="B2056" t="s">
        <v>4556</v>
      </c>
      <c r="C2056" t="s">
        <v>4483</v>
      </c>
      <c r="D2056" t="s">
        <v>2380</v>
      </c>
    </row>
    <row r="2057" spans="1:4">
      <c r="A2057" t="s">
        <v>4484</v>
      </c>
      <c r="B2057" t="s">
        <v>4557</v>
      </c>
      <c r="C2057" t="s">
        <v>4483</v>
      </c>
      <c r="D2057" t="s">
        <v>2382</v>
      </c>
    </row>
    <row r="2058" spans="1:4">
      <c r="A2058" t="s">
        <v>4484</v>
      </c>
      <c r="B2058" t="s">
        <v>4558</v>
      </c>
      <c r="C2058" t="s">
        <v>4483</v>
      </c>
      <c r="D2058" t="s">
        <v>2384</v>
      </c>
    </row>
    <row r="2059" spans="1:4">
      <c r="A2059" t="s">
        <v>4484</v>
      </c>
      <c r="B2059" t="s">
        <v>4559</v>
      </c>
      <c r="C2059" t="s">
        <v>4483</v>
      </c>
      <c r="D2059" t="s">
        <v>2386</v>
      </c>
    </row>
    <row r="2060" spans="1:4">
      <c r="A2060" t="s">
        <v>4484</v>
      </c>
      <c r="B2060" t="s">
        <v>4560</v>
      </c>
      <c r="C2060" t="s">
        <v>4483</v>
      </c>
      <c r="D2060" t="s">
        <v>2746</v>
      </c>
    </row>
    <row r="2061" spans="1:4">
      <c r="A2061" t="s">
        <v>4484</v>
      </c>
      <c r="B2061" t="s">
        <v>4561</v>
      </c>
      <c r="C2061" t="s">
        <v>4483</v>
      </c>
      <c r="D2061" t="s">
        <v>2388</v>
      </c>
    </row>
    <row r="2062" spans="1:4">
      <c r="A2062" t="s">
        <v>4484</v>
      </c>
      <c r="B2062" t="s">
        <v>4562</v>
      </c>
      <c r="C2062" t="s">
        <v>4483</v>
      </c>
      <c r="D2062" t="s">
        <v>2390</v>
      </c>
    </row>
    <row r="2063" spans="1:4">
      <c r="A2063" t="s">
        <v>4484</v>
      </c>
      <c r="B2063" t="s">
        <v>4563</v>
      </c>
      <c r="C2063" t="s">
        <v>4483</v>
      </c>
      <c r="D2063" t="s">
        <v>2392</v>
      </c>
    </row>
    <row r="2064" spans="1:4">
      <c r="A2064" t="s">
        <v>4484</v>
      </c>
      <c r="B2064" t="s">
        <v>4564</v>
      </c>
      <c r="C2064" t="s">
        <v>4483</v>
      </c>
      <c r="D2064" t="s">
        <v>2394</v>
      </c>
    </row>
    <row r="2065" spans="1:4">
      <c r="A2065" t="s">
        <v>4484</v>
      </c>
      <c r="B2065" t="s">
        <v>4565</v>
      </c>
      <c r="C2065" t="s">
        <v>4483</v>
      </c>
      <c r="D2065" t="s">
        <v>2396</v>
      </c>
    </row>
    <row r="2066" spans="1:4">
      <c r="A2066" t="s">
        <v>4484</v>
      </c>
      <c r="B2066" t="s">
        <v>4566</v>
      </c>
      <c r="C2066" t="s">
        <v>4483</v>
      </c>
      <c r="D2066" t="s">
        <v>2398</v>
      </c>
    </row>
    <row r="2067" spans="1:4">
      <c r="A2067" t="s">
        <v>4484</v>
      </c>
      <c r="B2067" t="s">
        <v>4567</v>
      </c>
      <c r="C2067" t="s">
        <v>4483</v>
      </c>
      <c r="D2067" t="s">
        <v>2749</v>
      </c>
    </row>
    <row r="2068" spans="1:4">
      <c r="A2068" t="s">
        <v>4484</v>
      </c>
      <c r="B2068" t="s">
        <v>4568</v>
      </c>
      <c r="C2068" t="s">
        <v>4483</v>
      </c>
      <c r="D2068" t="s">
        <v>2751</v>
      </c>
    </row>
    <row r="2069" spans="1:4">
      <c r="A2069" t="s">
        <v>4484</v>
      </c>
      <c r="B2069" t="s">
        <v>4569</v>
      </c>
      <c r="C2069" t="s">
        <v>4483</v>
      </c>
      <c r="D2069" t="s">
        <v>2757</v>
      </c>
    </row>
    <row r="2070" spans="1:4">
      <c r="A2070" t="s">
        <v>4484</v>
      </c>
      <c r="B2070" t="s">
        <v>4057</v>
      </c>
      <c r="C2070" t="s">
        <v>4483</v>
      </c>
      <c r="D2070" t="s">
        <v>2759</v>
      </c>
    </row>
    <row r="2071" spans="1:4">
      <c r="A2071" t="s">
        <v>4484</v>
      </c>
      <c r="B2071" t="s">
        <v>4570</v>
      </c>
      <c r="C2071" t="s">
        <v>4483</v>
      </c>
      <c r="D2071" t="s">
        <v>2761</v>
      </c>
    </row>
    <row r="2072" spans="1:4">
      <c r="A2072" t="s">
        <v>4484</v>
      </c>
      <c r="B2072" t="s">
        <v>4571</v>
      </c>
      <c r="C2072" t="s">
        <v>4483</v>
      </c>
      <c r="D2072" t="s">
        <v>2454</v>
      </c>
    </row>
    <row r="2073" spans="1:4">
      <c r="A2073" t="s">
        <v>4484</v>
      </c>
      <c r="B2073" t="s">
        <v>4572</v>
      </c>
      <c r="C2073" t="s">
        <v>4483</v>
      </c>
      <c r="D2073" t="s">
        <v>2456</v>
      </c>
    </row>
    <row r="2074" spans="1:4">
      <c r="A2074" t="s">
        <v>4484</v>
      </c>
      <c r="B2074" t="s">
        <v>4573</v>
      </c>
      <c r="C2074" t="s">
        <v>4483</v>
      </c>
      <c r="D2074" t="s">
        <v>2458</v>
      </c>
    </row>
    <row r="2075" spans="1:4">
      <c r="A2075" t="s">
        <v>4484</v>
      </c>
      <c r="B2075" t="s">
        <v>4574</v>
      </c>
      <c r="C2075" t="s">
        <v>4483</v>
      </c>
      <c r="D2075" t="s">
        <v>2831</v>
      </c>
    </row>
    <row r="2076" spans="1:4">
      <c r="A2076" t="s">
        <v>4484</v>
      </c>
      <c r="B2076" t="s">
        <v>4575</v>
      </c>
      <c r="C2076" t="s">
        <v>4483</v>
      </c>
      <c r="D2076" t="s">
        <v>2833</v>
      </c>
    </row>
    <row r="2077" spans="1:4">
      <c r="A2077" t="s">
        <v>4484</v>
      </c>
      <c r="B2077" t="s">
        <v>4576</v>
      </c>
      <c r="C2077" t="s">
        <v>4483</v>
      </c>
      <c r="D2077" t="s">
        <v>2845</v>
      </c>
    </row>
    <row r="2078" spans="1:4">
      <c r="A2078" t="s">
        <v>4484</v>
      </c>
      <c r="B2078" t="s">
        <v>3328</v>
      </c>
      <c r="C2078" t="s">
        <v>4483</v>
      </c>
      <c r="D2078" t="s">
        <v>2907</v>
      </c>
    </row>
    <row r="2079" spans="1:4">
      <c r="A2079" t="s">
        <v>4484</v>
      </c>
      <c r="B2079" t="s">
        <v>4577</v>
      </c>
      <c r="C2079" t="s">
        <v>4483</v>
      </c>
      <c r="D2079" t="s">
        <v>2846</v>
      </c>
    </row>
    <row r="2080" spans="1:4">
      <c r="A2080" t="s">
        <v>4484</v>
      </c>
      <c r="B2080" t="s">
        <v>4578</v>
      </c>
      <c r="C2080" t="s">
        <v>4483</v>
      </c>
      <c r="D2080" t="s">
        <v>2491</v>
      </c>
    </row>
    <row r="2081" spans="1:4">
      <c r="A2081" t="s">
        <v>4484</v>
      </c>
      <c r="B2081" t="s">
        <v>4579</v>
      </c>
      <c r="C2081" t="s">
        <v>4483</v>
      </c>
      <c r="D2081" t="s">
        <v>2495</v>
      </c>
    </row>
    <row r="2082" spans="1:4">
      <c r="A2082" t="s">
        <v>4484</v>
      </c>
      <c r="B2082" t="s">
        <v>4580</v>
      </c>
      <c r="C2082" t="s">
        <v>4483</v>
      </c>
      <c r="D2082" t="s">
        <v>2497</v>
      </c>
    </row>
    <row r="2083" spans="1:4">
      <c r="A2083" t="s">
        <v>4484</v>
      </c>
      <c r="B2083" t="s">
        <v>4581</v>
      </c>
      <c r="C2083" t="s">
        <v>4483</v>
      </c>
      <c r="D2083" t="s">
        <v>2499</v>
      </c>
    </row>
    <row r="2084" spans="1:4">
      <c r="A2084" t="s">
        <v>4484</v>
      </c>
      <c r="B2084" t="s">
        <v>4582</v>
      </c>
      <c r="C2084" t="s">
        <v>4483</v>
      </c>
      <c r="D2084" t="s">
        <v>2531</v>
      </c>
    </row>
    <row r="2085" spans="1:4">
      <c r="A2085" t="s">
        <v>4484</v>
      </c>
      <c r="B2085" t="s">
        <v>4583</v>
      </c>
      <c r="C2085" t="s">
        <v>4483</v>
      </c>
      <c r="D2085" t="s">
        <v>2533</v>
      </c>
    </row>
    <row r="2086" spans="1:4">
      <c r="A2086" t="s">
        <v>4484</v>
      </c>
      <c r="B2086" t="s">
        <v>4584</v>
      </c>
      <c r="C2086" t="s">
        <v>4483</v>
      </c>
      <c r="D2086" t="s">
        <v>2535</v>
      </c>
    </row>
    <row r="2087" spans="1:4">
      <c r="A2087" t="s">
        <v>4484</v>
      </c>
      <c r="B2087" t="s">
        <v>4585</v>
      </c>
      <c r="C2087" t="s">
        <v>4483</v>
      </c>
      <c r="D2087" t="s">
        <v>2537</v>
      </c>
    </row>
    <row r="2088" spans="1:4">
      <c r="A2088" t="s">
        <v>4484</v>
      </c>
      <c r="B2088" t="s">
        <v>4586</v>
      </c>
      <c r="C2088" t="s">
        <v>4483</v>
      </c>
      <c r="D2088" t="s">
        <v>2933</v>
      </c>
    </row>
    <row r="2089" spans="1:4">
      <c r="A2089" t="s">
        <v>4484</v>
      </c>
      <c r="B2089" t="s">
        <v>4581</v>
      </c>
      <c r="C2089" t="s">
        <v>4483</v>
      </c>
      <c r="D2089" t="s">
        <v>2935</v>
      </c>
    </row>
    <row r="2090" spans="1:4">
      <c r="A2090" t="s">
        <v>4484</v>
      </c>
      <c r="B2090" t="s">
        <v>4587</v>
      </c>
      <c r="C2090" t="s">
        <v>4483</v>
      </c>
      <c r="D2090" t="s">
        <v>2555</v>
      </c>
    </row>
    <row r="2091" spans="1:4">
      <c r="A2091" t="s">
        <v>4484</v>
      </c>
      <c r="B2091" t="s">
        <v>4588</v>
      </c>
      <c r="C2091" t="s">
        <v>4483</v>
      </c>
      <c r="D2091" t="s">
        <v>2557</v>
      </c>
    </row>
    <row r="2092" spans="1:4">
      <c r="A2092" t="s">
        <v>4484</v>
      </c>
      <c r="B2092" t="s">
        <v>4589</v>
      </c>
      <c r="C2092" t="s">
        <v>4483</v>
      </c>
      <c r="D2092" t="s">
        <v>2567</v>
      </c>
    </row>
    <row r="2093" spans="1:4">
      <c r="A2093" t="s">
        <v>4484</v>
      </c>
      <c r="B2093" t="s">
        <v>3630</v>
      </c>
      <c r="C2093" t="s">
        <v>4483</v>
      </c>
      <c r="D2093" t="s">
        <v>2569</v>
      </c>
    </row>
    <row r="2094" spans="1:4">
      <c r="A2094" t="s">
        <v>4484</v>
      </c>
      <c r="B2094" t="s">
        <v>4590</v>
      </c>
      <c r="C2094" t="s">
        <v>4483</v>
      </c>
      <c r="D2094" t="s">
        <v>2571</v>
      </c>
    </row>
    <row r="2095" spans="1:4">
      <c r="A2095" t="s">
        <v>4484</v>
      </c>
      <c r="B2095" t="s">
        <v>4591</v>
      </c>
      <c r="C2095" t="s">
        <v>4483</v>
      </c>
      <c r="D2095" t="s">
        <v>2573</v>
      </c>
    </row>
    <row r="2096" spans="1:4">
      <c r="A2096" t="s">
        <v>4484</v>
      </c>
      <c r="B2096" t="s">
        <v>4592</v>
      </c>
      <c r="C2096" t="s">
        <v>4483</v>
      </c>
      <c r="D2096" t="s">
        <v>4380</v>
      </c>
    </row>
    <row r="2097" spans="1:4">
      <c r="A2097" t="s">
        <v>4484</v>
      </c>
      <c r="B2097" t="s">
        <v>4593</v>
      </c>
      <c r="C2097" t="s">
        <v>4483</v>
      </c>
      <c r="D2097" t="s">
        <v>4382</v>
      </c>
    </row>
    <row r="2098" spans="1:4">
      <c r="A2098" t="s">
        <v>4484</v>
      </c>
      <c r="B2098" t="s">
        <v>4594</v>
      </c>
      <c r="C2098" t="s">
        <v>4483</v>
      </c>
      <c r="D2098" t="s">
        <v>4384</v>
      </c>
    </row>
    <row r="2099" spans="1:4">
      <c r="A2099" t="s">
        <v>4595</v>
      </c>
      <c r="B2099" t="s">
        <v>4596</v>
      </c>
      <c r="C2099" t="s">
        <v>216</v>
      </c>
      <c r="D2099" t="s">
        <v>2180</v>
      </c>
    </row>
    <row r="2100" spans="1:4">
      <c r="A2100" t="s">
        <v>4597</v>
      </c>
      <c r="B2100" t="s">
        <v>4598</v>
      </c>
      <c r="C2100" t="s">
        <v>216</v>
      </c>
      <c r="D2100" t="s">
        <v>2666</v>
      </c>
    </row>
    <row r="2101" spans="1:4">
      <c r="A2101" t="s">
        <v>4597</v>
      </c>
      <c r="B2101" t="s">
        <v>4599</v>
      </c>
      <c r="C2101" t="s">
        <v>216</v>
      </c>
      <c r="D2101" t="s">
        <v>2205</v>
      </c>
    </row>
    <row r="2102" spans="1:4">
      <c r="A2102" t="s">
        <v>4597</v>
      </c>
      <c r="B2102" t="s">
        <v>4600</v>
      </c>
      <c r="C2102" t="s">
        <v>216</v>
      </c>
      <c r="D2102" t="s">
        <v>2207</v>
      </c>
    </row>
    <row r="2103" spans="1:4">
      <c r="A2103" t="s">
        <v>4597</v>
      </c>
      <c r="B2103" t="s">
        <v>4601</v>
      </c>
      <c r="C2103" t="s">
        <v>216</v>
      </c>
      <c r="D2103" t="s">
        <v>2209</v>
      </c>
    </row>
    <row r="2104" spans="1:4">
      <c r="A2104" t="s">
        <v>4597</v>
      </c>
      <c r="B2104" t="s">
        <v>4602</v>
      </c>
      <c r="C2104" t="s">
        <v>216</v>
      </c>
      <c r="D2104" t="s">
        <v>2211</v>
      </c>
    </row>
    <row r="2105" spans="1:4">
      <c r="A2105" t="s">
        <v>4597</v>
      </c>
      <c r="B2105" t="s">
        <v>4603</v>
      </c>
      <c r="C2105" t="s">
        <v>216</v>
      </c>
      <c r="D2105" t="s">
        <v>2213</v>
      </c>
    </row>
    <row r="2106" spans="1:4">
      <c r="A2106" t="s">
        <v>4597</v>
      </c>
      <c r="B2106" t="s">
        <v>4604</v>
      </c>
      <c r="C2106" t="s">
        <v>216</v>
      </c>
      <c r="D2106" t="s">
        <v>2215</v>
      </c>
    </row>
    <row r="2107" spans="1:4">
      <c r="A2107" t="s">
        <v>4597</v>
      </c>
      <c r="B2107" t="s">
        <v>4605</v>
      </c>
      <c r="C2107" t="s">
        <v>216</v>
      </c>
      <c r="D2107" t="s">
        <v>2217</v>
      </c>
    </row>
    <row r="2108" spans="1:4">
      <c r="A2108" t="s">
        <v>4597</v>
      </c>
      <c r="B2108" t="s">
        <v>4606</v>
      </c>
      <c r="C2108" t="s">
        <v>216</v>
      </c>
      <c r="D2108" t="s">
        <v>2219</v>
      </c>
    </row>
    <row r="2109" spans="1:4">
      <c r="A2109" t="s">
        <v>4597</v>
      </c>
      <c r="B2109" t="s">
        <v>4607</v>
      </c>
      <c r="C2109" t="s">
        <v>216</v>
      </c>
      <c r="D2109" t="s">
        <v>2221</v>
      </c>
    </row>
    <row r="2110" spans="1:4">
      <c r="A2110" t="s">
        <v>4597</v>
      </c>
      <c r="B2110" t="s">
        <v>4608</v>
      </c>
      <c r="C2110" t="s">
        <v>216</v>
      </c>
      <c r="D2110" t="s">
        <v>2223</v>
      </c>
    </row>
    <row r="2111" spans="1:4">
      <c r="A2111" t="s">
        <v>4597</v>
      </c>
      <c r="B2111" t="s">
        <v>4609</v>
      </c>
      <c r="C2111" t="s">
        <v>216</v>
      </c>
      <c r="D2111" t="s">
        <v>2225</v>
      </c>
    </row>
    <row r="2112" spans="1:4">
      <c r="A2112" t="s">
        <v>4597</v>
      </c>
      <c r="B2112" t="s">
        <v>4610</v>
      </c>
      <c r="C2112" t="s">
        <v>216</v>
      </c>
      <c r="D2112" t="s">
        <v>2227</v>
      </c>
    </row>
    <row r="2113" spans="1:4">
      <c r="A2113" t="s">
        <v>4597</v>
      </c>
      <c r="B2113" t="s">
        <v>4611</v>
      </c>
      <c r="C2113" t="s">
        <v>216</v>
      </c>
      <c r="D2113" t="s">
        <v>2229</v>
      </c>
    </row>
    <row r="2114" spans="1:4">
      <c r="A2114" t="s">
        <v>4597</v>
      </c>
      <c r="B2114" t="s">
        <v>4612</v>
      </c>
      <c r="C2114" t="s">
        <v>216</v>
      </c>
      <c r="D2114" t="s">
        <v>2231</v>
      </c>
    </row>
    <row r="2115" spans="1:4">
      <c r="A2115" t="s">
        <v>4597</v>
      </c>
      <c r="B2115" t="s">
        <v>4613</v>
      </c>
      <c r="C2115" t="s">
        <v>216</v>
      </c>
      <c r="D2115" t="s">
        <v>2233</v>
      </c>
    </row>
    <row r="2116" spans="1:4">
      <c r="A2116" t="s">
        <v>4597</v>
      </c>
      <c r="B2116" t="s">
        <v>4614</v>
      </c>
      <c r="C2116" t="s">
        <v>216</v>
      </c>
      <c r="D2116" t="s">
        <v>2273</v>
      </c>
    </row>
    <row r="2117" spans="1:4">
      <c r="A2117" t="s">
        <v>4597</v>
      </c>
      <c r="B2117" t="s">
        <v>4615</v>
      </c>
      <c r="C2117" t="s">
        <v>216</v>
      </c>
      <c r="D2117" t="s">
        <v>2275</v>
      </c>
    </row>
    <row r="2118" spans="1:4">
      <c r="A2118" t="s">
        <v>4597</v>
      </c>
      <c r="B2118" t="s">
        <v>4616</v>
      </c>
      <c r="C2118" t="s">
        <v>216</v>
      </c>
      <c r="D2118" t="s">
        <v>2277</v>
      </c>
    </row>
    <row r="2119" spans="1:4">
      <c r="A2119" t="s">
        <v>4597</v>
      </c>
      <c r="B2119" t="s">
        <v>4617</v>
      </c>
      <c r="C2119" t="s">
        <v>216</v>
      </c>
      <c r="D2119" t="s">
        <v>2685</v>
      </c>
    </row>
    <row r="2120" spans="1:4">
      <c r="A2120" t="s">
        <v>4597</v>
      </c>
      <c r="B2120" t="s">
        <v>4618</v>
      </c>
      <c r="C2120" t="s">
        <v>216</v>
      </c>
      <c r="D2120" t="s">
        <v>2687</v>
      </c>
    </row>
    <row r="2121" spans="1:4">
      <c r="A2121" t="s">
        <v>4597</v>
      </c>
      <c r="B2121" t="s">
        <v>4619</v>
      </c>
      <c r="C2121" t="s">
        <v>216</v>
      </c>
      <c r="D2121" t="s">
        <v>2689</v>
      </c>
    </row>
    <row r="2122" spans="1:4">
      <c r="A2122" t="s">
        <v>4597</v>
      </c>
      <c r="B2122" t="s">
        <v>4620</v>
      </c>
      <c r="C2122" t="s">
        <v>216</v>
      </c>
      <c r="D2122" t="s">
        <v>2691</v>
      </c>
    </row>
    <row r="2123" spans="1:4">
      <c r="A2123" t="s">
        <v>4597</v>
      </c>
      <c r="B2123" t="s">
        <v>3332</v>
      </c>
      <c r="C2123" t="s">
        <v>216</v>
      </c>
      <c r="D2123" t="s">
        <v>2693</v>
      </c>
    </row>
    <row r="2124" spans="1:4">
      <c r="A2124" t="s">
        <v>4597</v>
      </c>
      <c r="B2124" t="s">
        <v>4621</v>
      </c>
      <c r="C2124" t="s">
        <v>216</v>
      </c>
      <c r="D2124" t="s">
        <v>2303</v>
      </c>
    </row>
    <row r="2125" spans="1:4">
      <c r="A2125" t="s">
        <v>4597</v>
      </c>
      <c r="B2125" t="s">
        <v>4622</v>
      </c>
      <c r="C2125" t="s">
        <v>216</v>
      </c>
      <c r="D2125" t="s">
        <v>2305</v>
      </c>
    </row>
    <row r="2126" spans="1:4">
      <c r="A2126" t="s">
        <v>4597</v>
      </c>
      <c r="B2126" t="s">
        <v>2439</v>
      </c>
      <c r="C2126" t="s">
        <v>216</v>
      </c>
      <c r="D2126" t="s">
        <v>2307</v>
      </c>
    </row>
    <row r="2127" spans="1:4">
      <c r="A2127" t="s">
        <v>4597</v>
      </c>
      <c r="B2127" t="s">
        <v>4623</v>
      </c>
      <c r="C2127" t="s">
        <v>216</v>
      </c>
      <c r="D2127" t="s">
        <v>2310</v>
      </c>
    </row>
    <row r="2128" spans="1:4">
      <c r="A2128" t="s">
        <v>4597</v>
      </c>
      <c r="B2128" t="s">
        <v>4624</v>
      </c>
      <c r="C2128" t="s">
        <v>216</v>
      </c>
      <c r="D2128" t="s">
        <v>2318</v>
      </c>
    </row>
    <row r="2129" spans="1:4">
      <c r="A2129" t="s">
        <v>4597</v>
      </c>
      <c r="B2129" t="s">
        <v>4625</v>
      </c>
      <c r="C2129" t="s">
        <v>216</v>
      </c>
      <c r="D2129" t="s">
        <v>2712</v>
      </c>
    </row>
    <row r="2130" spans="1:4">
      <c r="A2130" t="s">
        <v>4597</v>
      </c>
      <c r="B2130" t="s">
        <v>4626</v>
      </c>
      <c r="C2130" t="s">
        <v>216</v>
      </c>
      <c r="D2130" t="s">
        <v>2714</v>
      </c>
    </row>
    <row r="2131" spans="1:4">
      <c r="A2131" t="s">
        <v>4597</v>
      </c>
      <c r="B2131" t="s">
        <v>3518</v>
      </c>
      <c r="C2131" t="s">
        <v>216</v>
      </c>
      <c r="D2131" t="s">
        <v>2716</v>
      </c>
    </row>
    <row r="2132" spans="1:4">
      <c r="A2132" t="s">
        <v>4597</v>
      </c>
      <c r="B2132" t="s">
        <v>4627</v>
      </c>
      <c r="C2132" t="s">
        <v>216</v>
      </c>
      <c r="D2132" t="s">
        <v>2718</v>
      </c>
    </row>
    <row r="2133" spans="1:4">
      <c r="A2133" t="s">
        <v>4597</v>
      </c>
      <c r="B2133" t="s">
        <v>4628</v>
      </c>
      <c r="C2133" t="s">
        <v>216</v>
      </c>
      <c r="D2133" t="s">
        <v>2362</v>
      </c>
    </row>
    <row r="2134" spans="1:4">
      <c r="A2134" t="s">
        <v>4597</v>
      </c>
      <c r="B2134" t="s">
        <v>4629</v>
      </c>
      <c r="C2134" t="s">
        <v>216</v>
      </c>
      <c r="D2134" t="s">
        <v>2364</v>
      </c>
    </row>
    <row r="2135" spans="1:4">
      <c r="A2135" t="s">
        <v>4597</v>
      </c>
      <c r="B2135" t="s">
        <v>4630</v>
      </c>
      <c r="C2135" t="s">
        <v>216</v>
      </c>
      <c r="D2135" t="s">
        <v>2366</v>
      </c>
    </row>
    <row r="2136" spans="1:4">
      <c r="A2136" t="s">
        <v>4597</v>
      </c>
      <c r="B2136" t="s">
        <v>4631</v>
      </c>
      <c r="C2136" t="s">
        <v>216</v>
      </c>
      <c r="D2136" t="s">
        <v>2368</v>
      </c>
    </row>
    <row r="2137" spans="1:4">
      <c r="A2137" t="s">
        <v>4597</v>
      </c>
      <c r="B2137" t="s">
        <v>4632</v>
      </c>
      <c r="C2137" t="s">
        <v>216</v>
      </c>
      <c r="D2137" t="s">
        <v>2370</v>
      </c>
    </row>
    <row r="2138" spans="1:4">
      <c r="A2138" t="s">
        <v>4597</v>
      </c>
      <c r="B2138" t="s">
        <v>4633</v>
      </c>
      <c r="C2138" t="s">
        <v>216</v>
      </c>
      <c r="D2138" t="s">
        <v>2372</v>
      </c>
    </row>
    <row r="2139" spans="1:4">
      <c r="A2139" t="s">
        <v>4597</v>
      </c>
      <c r="B2139" t="s">
        <v>4634</v>
      </c>
      <c r="C2139" t="s">
        <v>216</v>
      </c>
      <c r="D2139" t="s">
        <v>2378</v>
      </c>
    </row>
    <row r="2140" spans="1:4">
      <c r="A2140" t="s">
        <v>4597</v>
      </c>
      <c r="B2140" t="s">
        <v>4635</v>
      </c>
      <c r="C2140" t="s">
        <v>216</v>
      </c>
      <c r="D2140" t="s">
        <v>2380</v>
      </c>
    </row>
    <row r="2141" spans="1:4">
      <c r="A2141" t="s">
        <v>4597</v>
      </c>
      <c r="B2141" t="s">
        <v>4636</v>
      </c>
      <c r="C2141" t="s">
        <v>216</v>
      </c>
      <c r="D2141" t="s">
        <v>2749</v>
      </c>
    </row>
    <row r="2142" spans="1:4">
      <c r="A2142" t="s">
        <v>4597</v>
      </c>
      <c r="B2142" t="s">
        <v>3417</v>
      </c>
      <c r="C2142" t="s">
        <v>216</v>
      </c>
      <c r="D2142" t="s">
        <v>2751</v>
      </c>
    </row>
    <row r="2143" spans="1:4">
      <c r="A2143" t="s">
        <v>4597</v>
      </c>
      <c r="B2143" t="s">
        <v>4637</v>
      </c>
      <c r="C2143" t="s">
        <v>216</v>
      </c>
      <c r="D2143" t="s">
        <v>2753</v>
      </c>
    </row>
    <row r="2144" spans="1:4">
      <c r="A2144" t="s">
        <v>4597</v>
      </c>
      <c r="B2144" t="s">
        <v>4638</v>
      </c>
      <c r="C2144" t="s">
        <v>216</v>
      </c>
      <c r="D2144" t="s">
        <v>2755</v>
      </c>
    </row>
    <row r="2145" spans="1:4">
      <c r="A2145" t="s">
        <v>4597</v>
      </c>
      <c r="B2145" t="s">
        <v>4385</v>
      </c>
      <c r="C2145" t="s">
        <v>216</v>
      </c>
      <c r="D2145" t="s">
        <v>2757</v>
      </c>
    </row>
    <row r="2146" spans="1:4">
      <c r="A2146" t="s">
        <v>4597</v>
      </c>
      <c r="B2146" t="s">
        <v>4639</v>
      </c>
      <c r="C2146" t="s">
        <v>216</v>
      </c>
      <c r="D2146" t="s">
        <v>2430</v>
      </c>
    </row>
    <row r="2147" spans="1:4">
      <c r="A2147" t="s">
        <v>4597</v>
      </c>
      <c r="B2147" t="s">
        <v>4640</v>
      </c>
      <c r="C2147" t="s">
        <v>216</v>
      </c>
      <c r="D2147" t="s">
        <v>2432</v>
      </c>
    </row>
    <row r="2148" spans="1:4">
      <c r="A2148" t="s">
        <v>4597</v>
      </c>
      <c r="B2148" t="s">
        <v>4641</v>
      </c>
      <c r="C2148" t="s">
        <v>216</v>
      </c>
      <c r="D2148" t="s">
        <v>2434</v>
      </c>
    </row>
    <row r="2149" spans="1:4">
      <c r="A2149" t="s">
        <v>4597</v>
      </c>
      <c r="B2149" t="s">
        <v>4642</v>
      </c>
      <c r="C2149" t="s">
        <v>216</v>
      </c>
      <c r="D2149" t="s">
        <v>2436</v>
      </c>
    </row>
    <row r="2150" spans="1:4">
      <c r="A2150" t="s">
        <v>4597</v>
      </c>
      <c r="B2150" t="s">
        <v>4643</v>
      </c>
      <c r="C2150" t="s">
        <v>216</v>
      </c>
      <c r="D2150" t="s">
        <v>2438</v>
      </c>
    </row>
    <row r="2151" spans="1:4">
      <c r="A2151" t="s">
        <v>4597</v>
      </c>
      <c r="B2151" t="s">
        <v>3234</v>
      </c>
      <c r="C2151" t="s">
        <v>216</v>
      </c>
      <c r="D2151" t="s">
        <v>2440</v>
      </c>
    </row>
    <row r="2152" spans="1:4">
      <c r="A2152" t="s">
        <v>4597</v>
      </c>
      <c r="B2152" t="s">
        <v>4644</v>
      </c>
      <c r="C2152" t="s">
        <v>216</v>
      </c>
      <c r="D2152" t="s">
        <v>2442</v>
      </c>
    </row>
    <row r="2153" spans="1:4">
      <c r="A2153" t="s">
        <v>4597</v>
      </c>
      <c r="B2153" t="s">
        <v>4645</v>
      </c>
      <c r="C2153" t="s">
        <v>216</v>
      </c>
      <c r="D2153" t="s">
        <v>2444</v>
      </c>
    </row>
    <row r="2154" spans="1:4">
      <c r="A2154" t="s">
        <v>4597</v>
      </c>
      <c r="B2154" t="s">
        <v>4646</v>
      </c>
      <c r="C2154" t="s">
        <v>216</v>
      </c>
      <c r="D2154" t="s">
        <v>2446</v>
      </c>
    </row>
    <row r="2155" spans="1:4">
      <c r="A2155" t="s">
        <v>4597</v>
      </c>
      <c r="B2155" t="s">
        <v>4647</v>
      </c>
      <c r="C2155" t="s">
        <v>216</v>
      </c>
      <c r="D2155" t="s">
        <v>2448</v>
      </c>
    </row>
    <row r="2156" spans="1:4">
      <c r="A2156" t="s">
        <v>4595</v>
      </c>
      <c r="B2156" t="s">
        <v>4648</v>
      </c>
      <c r="C2156" t="s">
        <v>216</v>
      </c>
      <c r="D2156" t="s">
        <v>2450</v>
      </c>
    </row>
    <row r="2157" spans="1:4">
      <c r="A2157" t="s">
        <v>4595</v>
      </c>
      <c r="B2157" t="s">
        <v>4649</v>
      </c>
      <c r="C2157" t="s">
        <v>216</v>
      </c>
      <c r="D2157" t="s">
        <v>2452</v>
      </c>
    </row>
    <row r="2158" spans="1:4">
      <c r="A2158" t="s">
        <v>4597</v>
      </c>
      <c r="B2158" t="s">
        <v>4650</v>
      </c>
      <c r="C2158" t="s">
        <v>216</v>
      </c>
      <c r="D2158" t="s">
        <v>2454</v>
      </c>
    </row>
    <row r="2159" spans="1:4">
      <c r="A2159" t="s">
        <v>4597</v>
      </c>
      <c r="B2159" t="s">
        <v>4651</v>
      </c>
      <c r="C2159" t="s">
        <v>216</v>
      </c>
      <c r="D2159" t="s">
        <v>2456</v>
      </c>
    </row>
    <row r="2160" spans="1:4">
      <c r="A2160" t="s">
        <v>4597</v>
      </c>
      <c r="B2160" t="s">
        <v>4652</v>
      </c>
      <c r="C2160" t="s">
        <v>216</v>
      </c>
      <c r="D2160" t="s">
        <v>2458</v>
      </c>
    </row>
    <row r="2161" spans="1:4">
      <c r="A2161" t="s">
        <v>4597</v>
      </c>
      <c r="B2161" t="s">
        <v>4653</v>
      </c>
      <c r="C2161" t="s">
        <v>216</v>
      </c>
      <c r="D2161" t="s">
        <v>2460</v>
      </c>
    </row>
    <row r="2162" spans="1:4">
      <c r="A2162" t="s">
        <v>4597</v>
      </c>
      <c r="B2162" t="s">
        <v>4654</v>
      </c>
      <c r="C2162" t="s">
        <v>216</v>
      </c>
      <c r="D2162" t="s">
        <v>2831</v>
      </c>
    </row>
    <row r="2163" spans="1:4">
      <c r="A2163" t="s">
        <v>4597</v>
      </c>
      <c r="B2163" t="s">
        <v>4655</v>
      </c>
      <c r="C2163" t="s">
        <v>216</v>
      </c>
      <c r="D2163" t="s">
        <v>2845</v>
      </c>
    </row>
    <row r="2164" spans="1:4">
      <c r="A2164" t="s">
        <v>4597</v>
      </c>
      <c r="B2164" t="s">
        <v>4656</v>
      </c>
      <c r="C2164" t="s">
        <v>216</v>
      </c>
      <c r="D2164" t="s">
        <v>2907</v>
      </c>
    </row>
    <row r="2165" spans="1:4">
      <c r="A2165" t="s">
        <v>4597</v>
      </c>
      <c r="B2165" t="s">
        <v>4657</v>
      </c>
      <c r="C2165" t="s">
        <v>216</v>
      </c>
      <c r="D2165" t="s">
        <v>2846</v>
      </c>
    </row>
    <row r="2166" spans="1:4">
      <c r="A2166" t="s">
        <v>4597</v>
      </c>
      <c r="B2166" t="s">
        <v>4658</v>
      </c>
      <c r="C2166" t="s">
        <v>216</v>
      </c>
      <c r="D2166" t="s">
        <v>2848</v>
      </c>
    </row>
    <row r="2167" spans="1:4">
      <c r="A2167" t="s">
        <v>4597</v>
      </c>
      <c r="B2167" t="s">
        <v>4659</v>
      </c>
      <c r="C2167" t="s">
        <v>216</v>
      </c>
      <c r="D2167" t="s">
        <v>2910</v>
      </c>
    </row>
    <row r="2168" spans="1:4">
      <c r="A2168" t="s">
        <v>4597</v>
      </c>
      <c r="B2168" t="s">
        <v>4660</v>
      </c>
      <c r="C2168" t="s">
        <v>216</v>
      </c>
      <c r="D2168" t="s">
        <v>2491</v>
      </c>
    </row>
    <row r="2169" spans="1:4">
      <c r="A2169" t="s">
        <v>4597</v>
      </c>
      <c r="B2169" t="s">
        <v>4661</v>
      </c>
      <c r="C2169" t="s">
        <v>216</v>
      </c>
      <c r="D2169" t="s">
        <v>2493</v>
      </c>
    </row>
    <row r="2170" spans="1:4">
      <c r="A2170" t="s">
        <v>4595</v>
      </c>
      <c r="B2170" t="s">
        <v>4662</v>
      </c>
      <c r="C2170" t="s">
        <v>216</v>
      </c>
      <c r="D2170" t="s">
        <v>2495</v>
      </c>
    </row>
    <row r="2171" spans="1:4">
      <c r="A2171" t="s">
        <v>4597</v>
      </c>
      <c r="B2171" t="s">
        <v>4663</v>
      </c>
      <c r="C2171" t="s">
        <v>216</v>
      </c>
      <c r="D2171" t="s">
        <v>2531</v>
      </c>
    </row>
    <row r="2172" spans="1:4">
      <c r="A2172" t="s">
        <v>4597</v>
      </c>
      <c r="B2172" t="s">
        <v>4664</v>
      </c>
      <c r="C2172" t="s">
        <v>216</v>
      </c>
      <c r="D2172" t="s">
        <v>2533</v>
      </c>
    </row>
    <row r="2173" spans="1:4">
      <c r="A2173" t="s">
        <v>4597</v>
      </c>
      <c r="B2173" t="s">
        <v>4665</v>
      </c>
      <c r="C2173" t="s">
        <v>216</v>
      </c>
      <c r="D2173" t="s">
        <v>2535</v>
      </c>
    </row>
    <row r="2174" spans="1:4">
      <c r="A2174" t="s">
        <v>4597</v>
      </c>
      <c r="B2174" t="s">
        <v>4666</v>
      </c>
      <c r="C2174" t="s">
        <v>216</v>
      </c>
      <c r="D2174" t="s">
        <v>2537</v>
      </c>
    </row>
    <row r="2175" spans="1:4">
      <c r="A2175" t="s">
        <v>4667</v>
      </c>
      <c r="B2175" t="s">
        <v>4668</v>
      </c>
      <c r="C2175" t="s">
        <v>4669</v>
      </c>
      <c r="D2175" t="s">
        <v>2180</v>
      </c>
    </row>
    <row r="2176" spans="1:4">
      <c r="A2176" t="s">
        <v>4670</v>
      </c>
      <c r="B2176" t="s">
        <v>4671</v>
      </c>
      <c r="C2176" t="s">
        <v>4669</v>
      </c>
      <c r="D2176" t="s">
        <v>2666</v>
      </c>
    </row>
    <row r="2177" spans="1:4">
      <c r="A2177" t="s">
        <v>4670</v>
      </c>
      <c r="B2177" t="s">
        <v>4672</v>
      </c>
      <c r="C2177" t="s">
        <v>4669</v>
      </c>
      <c r="D2177" t="s">
        <v>2205</v>
      </c>
    </row>
    <row r="2178" spans="1:4">
      <c r="A2178" t="s">
        <v>4670</v>
      </c>
      <c r="B2178" t="s">
        <v>4673</v>
      </c>
      <c r="C2178" t="s">
        <v>4669</v>
      </c>
      <c r="D2178" t="s">
        <v>2207</v>
      </c>
    </row>
    <row r="2179" spans="1:4">
      <c r="A2179" t="s">
        <v>4670</v>
      </c>
      <c r="B2179" t="s">
        <v>4674</v>
      </c>
      <c r="C2179" t="s">
        <v>4669</v>
      </c>
      <c r="D2179" t="s">
        <v>2209</v>
      </c>
    </row>
    <row r="2180" spans="1:4">
      <c r="A2180" t="s">
        <v>4670</v>
      </c>
      <c r="B2180" t="s">
        <v>4675</v>
      </c>
      <c r="C2180" t="s">
        <v>4669</v>
      </c>
      <c r="D2180" t="s">
        <v>2211</v>
      </c>
    </row>
    <row r="2181" spans="1:4">
      <c r="A2181" t="s">
        <v>4670</v>
      </c>
      <c r="B2181" t="s">
        <v>4676</v>
      </c>
      <c r="C2181" t="s">
        <v>4669</v>
      </c>
      <c r="D2181" t="s">
        <v>2213</v>
      </c>
    </row>
    <row r="2182" spans="1:4">
      <c r="A2182" t="s">
        <v>4670</v>
      </c>
      <c r="B2182" t="s">
        <v>4677</v>
      </c>
      <c r="C2182" t="s">
        <v>4669</v>
      </c>
      <c r="D2182" t="s">
        <v>2215</v>
      </c>
    </row>
    <row r="2183" spans="1:4">
      <c r="A2183" t="s">
        <v>4670</v>
      </c>
      <c r="B2183" t="s">
        <v>4678</v>
      </c>
      <c r="C2183" t="s">
        <v>4669</v>
      </c>
      <c r="D2183" t="s">
        <v>2217</v>
      </c>
    </row>
    <row r="2184" spans="1:4">
      <c r="A2184" t="s">
        <v>4670</v>
      </c>
      <c r="B2184" t="s">
        <v>4679</v>
      </c>
      <c r="C2184" t="s">
        <v>4669</v>
      </c>
      <c r="D2184" t="s">
        <v>2219</v>
      </c>
    </row>
    <row r="2185" spans="1:4">
      <c r="A2185" t="s">
        <v>4670</v>
      </c>
      <c r="B2185" t="s">
        <v>4680</v>
      </c>
      <c r="C2185" t="s">
        <v>4669</v>
      </c>
      <c r="D2185" t="s">
        <v>2221</v>
      </c>
    </row>
    <row r="2186" spans="1:4">
      <c r="A2186" t="s">
        <v>4670</v>
      </c>
      <c r="B2186" t="s">
        <v>4681</v>
      </c>
      <c r="C2186" t="s">
        <v>4669</v>
      </c>
      <c r="D2186" t="s">
        <v>2223</v>
      </c>
    </row>
    <row r="2187" spans="1:4">
      <c r="A2187" t="s">
        <v>4670</v>
      </c>
      <c r="B2187" t="s">
        <v>4682</v>
      </c>
      <c r="C2187" t="s">
        <v>4669</v>
      </c>
      <c r="D2187" t="s">
        <v>2225</v>
      </c>
    </row>
    <row r="2188" spans="1:4">
      <c r="A2188" t="s">
        <v>4670</v>
      </c>
      <c r="B2188" t="s">
        <v>4683</v>
      </c>
      <c r="C2188" t="s">
        <v>4669</v>
      </c>
      <c r="D2188" t="s">
        <v>2227</v>
      </c>
    </row>
    <row r="2189" spans="1:4">
      <c r="A2189" t="s">
        <v>4670</v>
      </c>
      <c r="B2189" t="s">
        <v>4684</v>
      </c>
      <c r="C2189" t="s">
        <v>4669</v>
      </c>
      <c r="D2189" t="s">
        <v>2229</v>
      </c>
    </row>
    <row r="2190" spans="1:4">
      <c r="A2190" t="s">
        <v>4670</v>
      </c>
      <c r="B2190" t="s">
        <v>4007</v>
      </c>
      <c r="C2190" t="s">
        <v>4669</v>
      </c>
      <c r="D2190" t="s">
        <v>2273</v>
      </c>
    </row>
    <row r="2191" spans="1:4">
      <c r="A2191" t="s">
        <v>4670</v>
      </c>
      <c r="B2191" t="s">
        <v>4685</v>
      </c>
      <c r="C2191" t="s">
        <v>4669</v>
      </c>
      <c r="D2191" t="s">
        <v>2685</v>
      </c>
    </row>
    <row r="2192" spans="1:4">
      <c r="A2192" t="s">
        <v>4670</v>
      </c>
      <c r="B2192" t="s">
        <v>4686</v>
      </c>
      <c r="C2192" t="s">
        <v>4669</v>
      </c>
      <c r="D2192" t="s">
        <v>2305</v>
      </c>
    </row>
    <row r="2193" spans="1:4">
      <c r="A2193" t="s">
        <v>4670</v>
      </c>
      <c r="B2193" t="s">
        <v>4687</v>
      </c>
      <c r="C2193" t="s">
        <v>4669</v>
      </c>
      <c r="D2193" t="s">
        <v>2307</v>
      </c>
    </row>
    <row r="2194" spans="1:4">
      <c r="A2194" t="s">
        <v>4670</v>
      </c>
      <c r="B2194" t="s">
        <v>4688</v>
      </c>
      <c r="C2194" t="s">
        <v>4669</v>
      </c>
      <c r="D2194" t="s">
        <v>2318</v>
      </c>
    </row>
    <row r="2195" spans="1:4">
      <c r="A2195" t="s">
        <v>4670</v>
      </c>
      <c r="B2195" t="s">
        <v>4118</v>
      </c>
      <c r="C2195" t="s">
        <v>4669</v>
      </c>
      <c r="D2195" t="s">
        <v>2320</v>
      </c>
    </row>
    <row r="2196" spans="1:4">
      <c r="A2196" t="s">
        <v>4670</v>
      </c>
      <c r="B2196" t="s">
        <v>4689</v>
      </c>
      <c r="C2196" t="s">
        <v>4669</v>
      </c>
      <c r="D2196" t="s">
        <v>2322</v>
      </c>
    </row>
    <row r="2197" spans="1:4">
      <c r="A2197" t="s">
        <v>4670</v>
      </c>
      <c r="B2197" t="s">
        <v>4690</v>
      </c>
      <c r="C2197" t="s">
        <v>4669</v>
      </c>
      <c r="D2197" t="s">
        <v>2324</v>
      </c>
    </row>
    <row r="2198" spans="1:4">
      <c r="A2198" t="s">
        <v>4670</v>
      </c>
      <c r="B2198" t="s">
        <v>4691</v>
      </c>
      <c r="C2198" t="s">
        <v>4669</v>
      </c>
      <c r="D2198" t="s">
        <v>2326</v>
      </c>
    </row>
    <row r="2199" spans="1:4">
      <c r="A2199" t="s">
        <v>4670</v>
      </c>
      <c r="B2199" t="s">
        <v>4692</v>
      </c>
      <c r="C2199" t="s">
        <v>4669</v>
      </c>
      <c r="D2199" t="s">
        <v>2328</v>
      </c>
    </row>
    <row r="2200" spans="1:4">
      <c r="A2200" t="s">
        <v>4670</v>
      </c>
      <c r="B2200" t="s">
        <v>4693</v>
      </c>
      <c r="C2200" t="s">
        <v>4669</v>
      </c>
      <c r="D2200" t="s">
        <v>2330</v>
      </c>
    </row>
    <row r="2201" spans="1:4">
      <c r="A2201" t="s">
        <v>4670</v>
      </c>
      <c r="B2201" t="s">
        <v>4694</v>
      </c>
      <c r="C2201" t="s">
        <v>4669</v>
      </c>
      <c r="D2201" t="s">
        <v>2712</v>
      </c>
    </row>
    <row r="2202" spans="1:4">
      <c r="A2202" t="s">
        <v>4670</v>
      </c>
      <c r="B2202" t="s">
        <v>4695</v>
      </c>
      <c r="C2202" t="s">
        <v>4669</v>
      </c>
      <c r="D2202" t="s">
        <v>2714</v>
      </c>
    </row>
    <row r="2203" spans="1:4">
      <c r="A2203" t="s">
        <v>4670</v>
      </c>
      <c r="B2203" t="s">
        <v>4696</v>
      </c>
      <c r="C2203" t="s">
        <v>4669</v>
      </c>
      <c r="D2203" t="s">
        <v>2716</v>
      </c>
    </row>
    <row r="2204" spans="1:4">
      <c r="A2204" t="s">
        <v>4670</v>
      </c>
      <c r="B2204" t="s">
        <v>4105</v>
      </c>
      <c r="C2204" t="s">
        <v>4669</v>
      </c>
      <c r="D2204" t="s">
        <v>2718</v>
      </c>
    </row>
    <row r="2205" spans="1:4">
      <c r="A2205" t="s">
        <v>4670</v>
      </c>
      <c r="B2205" t="s">
        <v>4697</v>
      </c>
      <c r="C2205" t="s">
        <v>4669</v>
      </c>
      <c r="D2205" t="s">
        <v>2360</v>
      </c>
    </row>
    <row r="2206" spans="1:4">
      <c r="A2206" t="s">
        <v>4670</v>
      </c>
      <c r="B2206" t="s">
        <v>4698</v>
      </c>
      <c r="C2206" t="s">
        <v>4669</v>
      </c>
      <c r="D2206" t="s">
        <v>2362</v>
      </c>
    </row>
    <row r="2207" spans="1:4">
      <c r="A2207" t="s">
        <v>4670</v>
      </c>
      <c r="B2207" t="s">
        <v>4699</v>
      </c>
      <c r="C2207" t="s">
        <v>4669</v>
      </c>
      <c r="D2207" t="s">
        <v>2364</v>
      </c>
    </row>
    <row r="2208" spans="1:4">
      <c r="A2208" t="s">
        <v>4670</v>
      </c>
      <c r="B2208" t="s">
        <v>4700</v>
      </c>
      <c r="C2208" t="s">
        <v>4669</v>
      </c>
      <c r="D2208" t="s">
        <v>2378</v>
      </c>
    </row>
    <row r="2209" spans="1:4">
      <c r="A2209" t="s">
        <v>4670</v>
      </c>
      <c r="B2209" t="s">
        <v>4701</v>
      </c>
      <c r="C2209" t="s">
        <v>4669</v>
      </c>
      <c r="D2209" t="s">
        <v>2380</v>
      </c>
    </row>
    <row r="2210" spans="1:4">
      <c r="A2210" t="s">
        <v>4670</v>
      </c>
      <c r="B2210" t="s">
        <v>4702</v>
      </c>
      <c r="C2210" t="s">
        <v>4669</v>
      </c>
      <c r="D2210" t="s">
        <v>2382</v>
      </c>
    </row>
    <row r="2211" spans="1:4">
      <c r="A2211" t="s">
        <v>4670</v>
      </c>
      <c r="B2211" t="s">
        <v>4703</v>
      </c>
      <c r="C2211" t="s">
        <v>4669</v>
      </c>
      <c r="D2211" t="s">
        <v>2384</v>
      </c>
    </row>
    <row r="2212" spans="1:4">
      <c r="A2212" t="s">
        <v>4667</v>
      </c>
      <c r="B2212" t="s">
        <v>4704</v>
      </c>
      <c r="C2212" t="s">
        <v>4669</v>
      </c>
      <c r="D2212" t="s">
        <v>2386</v>
      </c>
    </row>
    <row r="2213" spans="1:4">
      <c r="A2213" t="s">
        <v>4670</v>
      </c>
      <c r="B2213" t="s">
        <v>4705</v>
      </c>
      <c r="C2213" t="s">
        <v>4669</v>
      </c>
      <c r="D2213" t="s">
        <v>2749</v>
      </c>
    </row>
    <row r="2214" spans="1:4">
      <c r="A2214" t="s">
        <v>4670</v>
      </c>
      <c r="B2214" t="s">
        <v>4706</v>
      </c>
      <c r="C2214" t="s">
        <v>4669</v>
      </c>
      <c r="D2214" t="s">
        <v>2751</v>
      </c>
    </row>
    <row r="2215" spans="1:4">
      <c r="A2215" t="s">
        <v>4670</v>
      </c>
      <c r="B2215" t="s">
        <v>4707</v>
      </c>
      <c r="C2215" t="s">
        <v>4669</v>
      </c>
      <c r="D2215" t="s">
        <v>2753</v>
      </c>
    </row>
    <row r="2216" spans="1:4">
      <c r="A2216" t="s">
        <v>4670</v>
      </c>
      <c r="B2216" t="s">
        <v>4708</v>
      </c>
      <c r="C2216" t="s">
        <v>4669</v>
      </c>
      <c r="D2216" t="s">
        <v>2430</v>
      </c>
    </row>
    <row r="2217" spans="1:4">
      <c r="A2217" t="s">
        <v>4670</v>
      </c>
      <c r="B2217" t="s">
        <v>4709</v>
      </c>
      <c r="C2217" t="s">
        <v>4669</v>
      </c>
      <c r="D2217" t="s">
        <v>2432</v>
      </c>
    </row>
    <row r="2218" spans="1:4">
      <c r="A2218" t="s">
        <v>4670</v>
      </c>
      <c r="B2218" t="s">
        <v>4710</v>
      </c>
      <c r="C2218" t="s">
        <v>4669</v>
      </c>
      <c r="D2218" t="s">
        <v>2434</v>
      </c>
    </row>
    <row r="2219" spans="1:4">
      <c r="A2219" t="s">
        <v>4670</v>
      </c>
      <c r="B2219" t="s">
        <v>4711</v>
      </c>
      <c r="C2219" t="s">
        <v>4669</v>
      </c>
      <c r="D2219" t="s">
        <v>2436</v>
      </c>
    </row>
    <row r="2220" spans="1:4">
      <c r="A2220" t="s">
        <v>4670</v>
      </c>
      <c r="B2220" t="s">
        <v>4712</v>
      </c>
      <c r="C2220" t="s">
        <v>4669</v>
      </c>
      <c r="D2220" t="s">
        <v>2454</v>
      </c>
    </row>
    <row r="2221" spans="1:4">
      <c r="A2221" t="s">
        <v>4670</v>
      </c>
      <c r="B2221" t="s">
        <v>4713</v>
      </c>
      <c r="C2221" t="s">
        <v>4669</v>
      </c>
      <c r="D2221" t="s">
        <v>2456</v>
      </c>
    </row>
    <row r="2222" spans="1:4">
      <c r="A2222" t="s">
        <v>4670</v>
      </c>
      <c r="B2222" t="s">
        <v>4714</v>
      </c>
      <c r="C2222" t="s">
        <v>4669</v>
      </c>
      <c r="D2222" t="s">
        <v>2458</v>
      </c>
    </row>
    <row r="2223" spans="1:4">
      <c r="A2223" t="s">
        <v>4670</v>
      </c>
      <c r="B2223" t="s">
        <v>4715</v>
      </c>
      <c r="C2223" t="s">
        <v>4669</v>
      </c>
      <c r="D2223" t="s">
        <v>2460</v>
      </c>
    </row>
    <row r="2224" spans="1:4">
      <c r="A2224" t="s">
        <v>4670</v>
      </c>
      <c r="B2224" t="s">
        <v>4716</v>
      </c>
      <c r="C2224" t="s">
        <v>4669</v>
      </c>
      <c r="D2224" t="s">
        <v>2831</v>
      </c>
    </row>
    <row r="2225" spans="1:4">
      <c r="A2225" t="s">
        <v>4670</v>
      </c>
      <c r="B2225" t="s">
        <v>4717</v>
      </c>
      <c r="C2225" t="s">
        <v>4669</v>
      </c>
      <c r="D2225" t="s">
        <v>2833</v>
      </c>
    </row>
    <row r="2226" spans="1:4">
      <c r="A2226" t="s">
        <v>4670</v>
      </c>
      <c r="B2226" t="s">
        <v>4718</v>
      </c>
      <c r="C2226" t="s">
        <v>4669</v>
      </c>
      <c r="D2226" t="s">
        <v>2835</v>
      </c>
    </row>
    <row r="2227" spans="1:4">
      <c r="A2227" t="s">
        <v>4670</v>
      </c>
      <c r="B2227" t="s">
        <v>4719</v>
      </c>
      <c r="C2227" t="s">
        <v>4669</v>
      </c>
      <c r="D2227" t="s">
        <v>2837</v>
      </c>
    </row>
    <row r="2228" spans="1:4">
      <c r="A2228" t="s">
        <v>4670</v>
      </c>
      <c r="B2228" t="s">
        <v>4720</v>
      </c>
      <c r="C2228" t="s">
        <v>4669</v>
      </c>
      <c r="D2228" t="s">
        <v>2845</v>
      </c>
    </row>
    <row r="2229" spans="1:4">
      <c r="A2229" t="s">
        <v>4670</v>
      </c>
      <c r="B2229" t="s">
        <v>4721</v>
      </c>
      <c r="C2229" t="s">
        <v>4669</v>
      </c>
      <c r="D2229" t="s">
        <v>2907</v>
      </c>
    </row>
    <row r="2230" spans="1:4">
      <c r="A2230" t="s">
        <v>4670</v>
      </c>
      <c r="B2230" t="s">
        <v>4722</v>
      </c>
      <c r="C2230" t="s">
        <v>4669</v>
      </c>
      <c r="D2230" t="s">
        <v>2846</v>
      </c>
    </row>
    <row r="2231" spans="1:4">
      <c r="A2231" t="s">
        <v>4670</v>
      </c>
      <c r="B2231" t="s">
        <v>4723</v>
      </c>
      <c r="C2231" t="s">
        <v>4669</v>
      </c>
      <c r="D2231" t="s">
        <v>2848</v>
      </c>
    </row>
    <row r="2232" spans="1:4">
      <c r="A2232" t="s">
        <v>4670</v>
      </c>
      <c r="B2232" t="s">
        <v>4724</v>
      </c>
      <c r="C2232" t="s">
        <v>4669</v>
      </c>
      <c r="D2232" t="s">
        <v>2910</v>
      </c>
    </row>
    <row r="2233" spans="1:4">
      <c r="A2233" t="s">
        <v>4670</v>
      </c>
      <c r="B2233" t="s">
        <v>4725</v>
      </c>
      <c r="C2233" t="s">
        <v>4669</v>
      </c>
      <c r="D2233" t="s">
        <v>2912</v>
      </c>
    </row>
    <row r="2234" spans="1:4">
      <c r="A2234" t="s">
        <v>4726</v>
      </c>
      <c r="B2234" t="s">
        <v>4727</v>
      </c>
      <c r="C2234" t="s">
        <v>4728</v>
      </c>
      <c r="D2234" t="s">
        <v>2180</v>
      </c>
    </row>
    <row r="2235" spans="1:4">
      <c r="A2235" t="s">
        <v>4726</v>
      </c>
      <c r="B2235" t="s">
        <v>4729</v>
      </c>
      <c r="C2235" t="s">
        <v>4728</v>
      </c>
      <c r="D2235" t="s">
        <v>2183</v>
      </c>
    </row>
    <row r="2236" spans="1:4">
      <c r="A2236" t="s">
        <v>4730</v>
      </c>
      <c r="B2236" t="s">
        <v>4731</v>
      </c>
      <c r="C2236" t="s">
        <v>4728</v>
      </c>
      <c r="D2236" t="s">
        <v>2185</v>
      </c>
    </row>
    <row r="2237" spans="1:4">
      <c r="A2237" t="s">
        <v>4730</v>
      </c>
      <c r="B2237" t="s">
        <v>4732</v>
      </c>
      <c r="C2237" t="s">
        <v>4728</v>
      </c>
      <c r="D2237" t="s">
        <v>2187</v>
      </c>
    </row>
    <row r="2238" spans="1:4">
      <c r="A2238" t="s">
        <v>4730</v>
      </c>
      <c r="B2238" t="s">
        <v>4733</v>
      </c>
      <c r="C2238" t="s">
        <v>4728</v>
      </c>
      <c r="D2238" t="s">
        <v>2189</v>
      </c>
    </row>
    <row r="2239" spans="1:4">
      <c r="A2239" t="s">
        <v>4730</v>
      </c>
      <c r="B2239" t="s">
        <v>4734</v>
      </c>
      <c r="C2239" t="s">
        <v>4728</v>
      </c>
      <c r="D2239" t="s">
        <v>2191</v>
      </c>
    </row>
    <row r="2240" spans="1:4">
      <c r="A2240" t="s">
        <v>4730</v>
      </c>
      <c r="B2240" t="s">
        <v>4735</v>
      </c>
      <c r="C2240" t="s">
        <v>4728</v>
      </c>
      <c r="D2240" t="s">
        <v>2193</v>
      </c>
    </row>
    <row r="2241" spans="1:4">
      <c r="A2241" t="s">
        <v>4730</v>
      </c>
      <c r="B2241" t="s">
        <v>4736</v>
      </c>
      <c r="C2241" t="s">
        <v>4728</v>
      </c>
      <c r="D2241" t="s">
        <v>2195</v>
      </c>
    </row>
    <row r="2242" spans="1:4">
      <c r="A2242" t="s">
        <v>4730</v>
      </c>
      <c r="B2242" t="s">
        <v>4737</v>
      </c>
      <c r="C2242" t="s">
        <v>4728</v>
      </c>
      <c r="D2242" t="s">
        <v>2197</v>
      </c>
    </row>
    <row r="2243" spans="1:4">
      <c r="A2243" t="s">
        <v>4730</v>
      </c>
      <c r="B2243" t="s">
        <v>4738</v>
      </c>
      <c r="C2243" t="s">
        <v>4728</v>
      </c>
      <c r="D2243" t="s">
        <v>2199</v>
      </c>
    </row>
    <row r="2244" spans="1:4">
      <c r="A2244" t="s">
        <v>4730</v>
      </c>
      <c r="B2244" t="s">
        <v>4739</v>
      </c>
      <c r="C2244" t="s">
        <v>4728</v>
      </c>
      <c r="D2244" t="s">
        <v>2201</v>
      </c>
    </row>
    <row r="2245" spans="1:4">
      <c r="A2245" t="s">
        <v>4730</v>
      </c>
      <c r="B2245" t="s">
        <v>4740</v>
      </c>
      <c r="C2245" t="s">
        <v>4728</v>
      </c>
      <c r="D2245" t="s">
        <v>2203</v>
      </c>
    </row>
    <row r="2246" spans="1:4">
      <c r="A2246" t="s">
        <v>4730</v>
      </c>
      <c r="B2246" t="s">
        <v>4741</v>
      </c>
      <c r="C2246" t="s">
        <v>4728</v>
      </c>
      <c r="D2246" t="s">
        <v>3665</v>
      </c>
    </row>
    <row r="2247" spans="1:4">
      <c r="A2247" t="s">
        <v>4730</v>
      </c>
      <c r="B2247" t="s">
        <v>4742</v>
      </c>
      <c r="C2247" t="s">
        <v>4728</v>
      </c>
      <c r="D2247" t="s">
        <v>2666</v>
      </c>
    </row>
    <row r="2248" spans="1:4">
      <c r="A2248" t="s">
        <v>4730</v>
      </c>
      <c r="B2248" t="s">
        <v>4743</v>
      </c>
      <c r="C2248" t="s">
        <v>4728</v>
      </c>
      <c r="D2248" t="s">
        <v>2205</v>
      </c>
    </row>
    <row r="2249" spans="1:4">
      <c r="A2249" t="s">
        <v>4730</v>
      </c>
      <c r="B2249" t="s">
        <v>4744</v>
      </c>
      <c r="C2249" t="s">
        <v>4728</v>
      </c>
      <c r="D2249" t="s">
        <v>2207</v>
      </c>
    </row>
    <row r="2250" spans="1:4">
      <c r="A2250" t="s">
        <v>4730</v>
      </c>
      <c r="B2250" t="s">
        <v>4745</v>
      </c>
      <c r="C2250" t="s">
        <v>4728</v>
      </c>
      <c r="D2250" t="s">
        <v>2209</v>
      </c>
    </row>
    <row r="2251" spans="1:4">
      <c r="A2251" t="s">
        <v>4730</v>
      </c>
      <c r="B2251" t="s">
        <v>4746</v>
      </c>
      <c r="C2251" t="s">
        <v>4728</v>
      </c>
      <c r="D2251" t="s">
        <v>2211</v>
      </c>
    </row>
    <row r="2252" spans="1:4">
      <c r="A2252" t="s">
        <v>4730</v>
      </c>
      <c r="B2252" t="s">
        <v>4747</v>
      </c>
      <c r="C2252" t="s">
        <v>4728</v>
      </c>
      <c r="D2252" t="s">
        <v>2213</v>
      </c>
    </row>
    <row r="2253" spans="1:4">
      <c r="A2253" t="s">
        <v>4730</v>
      </c>
      <c r="B2253" t="s">
        <v>4748</v>
      </c>
      <c r="C2253" t="s">
        <v>4728</v>
      </c>
      <c r="D2253" t="s">
        <v>2215</v>
      </c>
    </row>
    <row r="2254" spans="1:4">
      <c r="A2254" t="s">
        <v>4730</v>
      </c>
      <c r="B2254" t="s">
        <v>4749</v>
      </c>
      <c r="C2254" t="s">
        <v>4728</v>
      </c>
      <c r="D2254" t="s">
        <v>2217</v>
      </c>
    </row>
    <row r="2255" spans="1:4">
      <c r="A2255" t="s">
        <v>4730</v>
      </c>
      <c r="B2255" t="s">
        <v>4750</v>
      </c>
      <c r="C2255" t="s">
        <v>4728</v>
      </c>
      <c r="D2255" t="s">
        <v>2219</v>
      </c>
    </row>
    <row r="2256" spans="1:4">
      <c r="A2256" t="s">
        <v>4730</v>
      </c>
      <c r="B2256" t="s">
        <v>4751</v>
      </c>
      <c r="C2256" t="s">
        <v>4728</v>
      </c>
      <c r="D2256" t="s">
        <v>2221</v>
      </c>
    </row>
    <row r="2257" spans="1:4">
      <c r="A2257" t="s">
        <v>4730</v>
      </c>
      <c r="B2257" t="s">
        <v>4752</v>
      </c>
      <c r="C2257" t="s">
        <v>4728</v>
      </c>
      <c r="D2257" t="s">
        <v>2223</v>
      </c>
    </row>
    <row r="2258" spans="1:4">
      <c r="A2258" t="s">
        <v>4730</v>
      </c>
      <c r="B2258" t="s">
        <v>4753</v>
      </c>
      <c r="C2258" t="s">
        <v>4728</v>
      </c>
      <c r="D2258" t="s">
        <v>2225</v>
      </c>
    </row>
    <row r="2259" spans="1:4">
      <c r="A2259" t="s">
        <v>4726</v>
      </c>
      <c r="B2259" t="s">
        <v>4754</v>
      </c>
      <c r="C2259" t="s">
        <v>4728</v>
      </c>
      <c r="D2259" t="s">
        <v>2227</v>
      </c>
    </row>
    <row r="2260" spans="1:4">
      <c r="A2260" t="s">
        <v>4726</v>
      </c>
      <c r="B2260" t="s">
        <v>4755</v>
      </c>
      <c r="C2260" t="s">
        <v>4728</v>
      </c>
      <c r="D2260" t="s">
        <v>2229</v>
      </c>
    </row>
    <row r="2261" spans="1:4">
      <c r="A2261" t="s">
        <v>4730</v>
      </c>
      <c r="B2261" t="s">
        <v>4756</v>
      </c>
      <c r="C2261" t="s">
        <v>4728</v>
      </c>
      <c r="D2261" t="s">
        <v>2277</v>
      </c>
    </row>
    <row r="2262" spans="1:4">
      <c r="A2262" t="s">
        <v>4730</v>
      </c>
      <c r="B2262" t="s">
        <v>4757</v>
      </c>
      <c r="C2262" t="s">
        <v>4728</v>
      </c>
      <c r="D2262" t="s">
        <v>2687</v>
      </c>
    </row>
    <row r="2263" spans="1:4">
      <c r="A2263" t="s">
        <v>4730</v>
      </c>
      <c r="B2263" t="s">
        <v>4758</v>
      </c>
      <c r="C2263" t="s">
        <v>4728</v>
      </c>
      <c r="D2263" t="s">
        <v>2305</v>
      </c>
    </row>
    <row r="2264" spans="1:4">
      <c r="A2264" t="s">
        <v>4730</v>
      </c>
      <c r="B2264" t="s">
        <v>4759</v>
      </c>
      <c r="C2264" t="s">
        <v>4728</v>
      </c>
      <c r="D2264" t="s">
        <v>2307</v>
      </c>
    </row>
    <row r="2265" spans="1:4">
      <c r="A2265" t="s">
        <v>4730</v>
      </c>
      <c r="B2265" t="s">
        <v>4760</v>
      </c>
      <c r="C2265" t="s">
        <v>4728</v>
      </c>
      <c r="D2265" t="s">
        <v>2310</v>
      </c>
    </row>
    <row r="2266" spans="1:4">
      <c r="A2266" t="s">
        <v>4730</v>
      </c>
      <c r="B2266" t="s">
        <v>4761</v>
      </c>
      <c r="C2266" t="s">
        <v>4728</v>
      </c>
      <c r="D2266" t="s">
        <v>2318</v>
      </c>
    </row>
    <row r="2267" spans="1:4">
      <c r="A2267" t="s">
        <v>4730</v>
      </c>
      <c r="B2267" t="s">
        <v>4762</v>
      </c>
      <c r="C2267" t="s">
        <v>4728</v>
      </c>
      <c r="D2267" t="s">
        <v>2320</v>
      </c>
    </row>
    <row r="2268" spans="1:4">
      <c r="A2268" t="s">
        <v>4730</v>
      </c>
      <c r="B2268" t="s">
        <v>4763</v>
      </c>
      <c r="C2268" t="s">
        <v>4728</v>
      </c>
      <c r="D2268" t="s">
        <v>2322</v>
      </c>
    </row>
    <row r="2269" spans="1:4">
      <c r="A2269" t="s">
        <v>4730</v>
      </c>
      <c r="B2269" t="s">
        <v>4764</v>
      </c>
      <c r="C2269" t="s">
        <v>4728</v>
      </c>
      <c r="D2269" t="s">
        <v>2324</v>
      </c>
    </row>
    <row r="2270" spans="1:4">
      <c r="A2270" t="s">
        <v>4730</v>
      </c>
      <c r="B2270" t="s">
        <v>4765</v>
      </c>
      <c r="C2270" t="s">
        <v>4728</v>
      </c>
      <c r="D2270" t="s">
        <v>2326</v>
      </c>
    </row>
    <row r="2271" spans="1:4">
      <c r="A2271" t="s">
        <v>4730</v>
      </c>
      <c r="B2271" t="s">
        <v>4766</v>
      </c>
      <c r="C2271" t="s">
        <v>4728</v>
      </c>
      <c r="D2271" t="s">
        <v>2328</v>
      </c>
    </row>
    <row r="2272" spans="1:4">
      <c r="A2272" t="s">
        <v>4730</v>
      </c>
      <c r="B2272" t="s">
        <v>4767</v>
      </c>
      <c r="C2272" t="s">
        <v>4728</v>
      </c>
      <c r="D2272" t="s">
        <v>2330</v>
      </c>
    </row>
    <row r="2273" spans="1:4">
      <c r="A2273" t="s">
        <v>4730</v>
      </c>
      <c r="B2273" t="s">
        <v>4768</v>
      </c>
      <c r="C2273" t="s">
        <v>4728</v>
      </c>
      <c r="D2273" t="s">
        <v>2712</v>
      </c>
    </row>
    <row r="2274" spans="1:4">
      <c r="A2274" t="s">
        <v>4730</v>
      </c>
      <c r="B2274" t="s">
        <v>4036</v>
      </c>
      <c r="C2274" t="s">
        <v>4728</v>
      </c>
      <c r="D2274" t="s">
        <v>2714</v>
      </c>
    </row>
    <row r="2275" spans="1:4">
      <c r="A2275" t="s">
        <v>4730</v>
      </c>
      <c r="B2275" t="s">
        <v>4769</v>
      </c>
      <c r="C2275" t="s">
        <v>4728</v>
      </c>
      <c r="D2275" t="s">
        <v>2360</v>
      </c>
    </row>
    <row r="2276" spans="1:4">
      <c r="A2276" t="s">
        <v>4730</v>
      </c>
      <c r="B2276" t="s">
        <v>4770</v>
      </c>
      <c r="C2276" t="s">
        <v>4728</v>
      </c>
      <c r="D2276" t="s">
        <v>2362</v>
      </c>
    </row>
    <row r="2277" spans="1:4">
      <c r="A2277" t="s">
        <v>4730</v>
      </c>
      <c r="B2277" t="s">
        <v>4771</v>
      </c>
      <c r="C2277" t="s">
        <v>4728</v>
      </c>
      <c r="D2277" t="s">
        <v>2364</v>
      </c>
    </row>
    <row r="2278" spans="1:4">
      <c r="A2278" t="s">
        <v>4730</v>
      </c>
      <c r="B2278" t="s">
        <v>4772</v>
      </c>
      <c r="C2278" t="s">
        <v>4728</v>
      </c>
      <c r="D2278" t="s">
        <v>2366</v>
      </c>
    </row>
    <row r="2279" spans="1:4">
      <c r="A2279" t="s">
        <v>4730</v>
      </c>
      <c r="B2279" t="s">
        <v>3720</v>
      </c>
      <c r="C2279" t="s">
        <v>4728</v>
      </c>
      <c r="D2279" t="s">
        <v>2368</v>
      </c>
    </row>
    <row r="2280" spans="1:4">
      <c r="A2280" t="s">
        <v>4730</v>
      </c>
      <c r="B2280" t="s">
        <v>4773</v>
      </c>
      <c r="C2280" t="s">
        <v>4728</v>
      </c>
      <c r="D2280" t="s">
        <v>2370</v>
      </c>
    </row>
    <row r="2281" spans="1:4">
      <c r="A2281" t="s">
        <v>4726</v>
      </c>
      <c r="B2281" t="s">
        <v>4774</v>
      </c>
      <c r="C2281" t="s">
        <v>4728</v>
      </c>
      <c r="D2281" t="s">
        <v>2372</v>
      </c>
    </row>
    <row r="2282" spans="1:4">
      <c r="A2282" t="s">
        <v>4730</v>
      </c>
      <c r="B2282" t="s">
        <v>3286</v>
      </c>
      <c r="C2282" t="s">
        <v>4728</v>
      </c>
      <c r="D2282" t="s">
        <v>2378</v>
      </c>
    </row>
    <row r="2283" spans="1:4">
      <c r="A2283" t="s">
        <v>4730</v>
      </c>
      <c r="B2283" t="s">
        <v>4775</v>
      </c>
      <c r="C2283" t="s">
        <v>4728</v>
      </c>
      <c r="D2283" t="s">
        <v>2380</v>
      </c>
    </row>
    <row r="2284" spans="1:4">
      <c r="A2284" t="s">
        <v>4730</v>
      </c>
      <c r="B2284" t="s">
        <v>3049</v>
      </c>
      <c r="C2284" t="s">
        <v>4728</v>
      </c>
      <c r="D2284" t="s">
        <v>2749</v>
      </c>
    </row>
    <row r="2285" spans="1:4">
      <c r="A2285" t="s">
        <v>4730</v>
      </c>
      <c r="B2285" t="s">
        <v>4776</v>
      </c>
      <c r="C2285" t="s">
        <v>4728</v>
      </c>
      <c r="D2285" t="s">
        <v>2430</v>
      </c>
    </row>
    <row r="2286" spans="1:4">
      <c r="A2286" t="s">
        <v>4730</v>
      </c>
      <c r="B2286" t="s">
        <v>4777</v>
      </c>
      <c r="C2286" t="s">
        <v>4728</v>
      </c>
      <c r="D2286" t="s">
        <v>2432</v>
      </c>
    </row>
    <row r="2287" spans="1:4">
      <c r="A2287" t="s">
        <v>4730</v>
      </c>
      <c r="B2287" t="s">
        <v>4778</v>
      </c>
      <c r="C2287" t="s">
        <v>4728</v>
      </c>
      <c r="D2287" t="s">
        <v>2434</v>
      </c>
    </row>
    <row r="2288" spans="1:4">
      <c r="A2288" t="s">
        <v>4730</v>
      </c>
      <c r="B2288" t="s">
        <v>4779</v>
      </c>
      <c r="C2288" t="s">
        <v>4728</v>
      </c>
      <c r="D2288" t="s">
        <v>2436</v>
      </c>
    </row>
    <row r="2289" spans="1:4">
      <c r="A2289" t="s">
        <v>4726</v>
      </c>
      <c r="B2289" t="s">
        <v>4780</v>
      </c>
      <c r="C2289" t="s">
        <v>4728</v>
      </c>
      <c r="D2289" t="s">
        <v>2438</v>
      </c>
    </row>
    <row r="2290" spans="1:4">
      <c r="A2290" t="s">
        <v>4730</v>
      </c>
      <c r="B2290" t="s">
        <v>4781</v>
      </c>
      <c r="C2290" t="s">
        <v>4728</v>
      </c>
      <c r="D2290" t="s">
        <v>2454</v>
      </c>
    </row>
    <row r="2291" spans="1:4">
      <c r="A2291" t="s">
        <v>4730</v>
      </c>
      <c r="B2291" t="s">
        <v>3234</v>
      </c>
      <c r="C2291" t="s">
        <v>4728</v>
      </c>
      <c r="D2291" t="s">
        <v>2456</v>
      </c>
    </row>
    <row r="2292" spans="1:4">
      <c r="A2292" t="s">
        <v>4730</v>
      </c>
      <c r="B2292" t="s">
        <v>4782</v>
      </c>
      <c r="C2292" t="s">
        <v>4728</v>
      </c>
      <c r="D2292" t="s">
        <v>2831</v>
      </c>
    </row>
    <row r="2293" spans="1:4">
      <c r="A2293" t="s">
        <v>4730</v>
      </c>
      <c r="B2293" t="s">
        <v>4783</v>
      </c>
      <c r="C2293" t="s">
        <v>4728</v>
      </c>
      <c r="D2293" t="s">
        <v>2833</v>
      </c>
    </row>
    <row r="2294" spans="1:4">
      <c r="A2294" t="s">
        <v>4730</v>
      </c>
      <c r="B2294" t="s">
        <v>4784</v>
      </c>
      <c r="C2294" t="s">
        <v>4728</v>
      </c>
      <c r="D2294" t="s">
        <v>2835</v>
      </c>
    </row>
    <row r="2295" spans="1:4">
      <c r="A2295" t="s">
        <v>4730</v>
      </c>
      <c r="B2295" t="s">
        <v>4785</v>
      </c>
      <c r="C2295" t="s">
        <v>4728</v>
      </c>
      <c r="D2295" t="s">
        <v>2845</v>
      </c>
    </row>
    <row r="2296" spans="1:4">
      <c r="A2296" t="s">
        <v>4786</v>
      </c>
      <c r="B2296" t="s">
        <v>4787</v>
      </c>
      <c r="C2296" t="s">
        <v>4788</v>
      </c>
      <c r="D2296" t="s">
        <v>2180</v>
      </c>
    </row>
    <row r="2297" spans="1:4">
      <c r="A2297" t="s">
        <v>4786</v>
      </c>
      <c r="B2297" t="s">
        <v>4789</v>
      </c>
      <c r="C2297" t="s">
        <v>4788</v>
      </c>
      <c r="D2297" t="s">
        <v>2183</v>
      </c>
    </row>
    <row r="2298" spans="1:4">
      <c r="A2298" t="s">
        <v>4790</v>
      </c>
      <c r="B2298" t="s">
        <v>4791</v>
      </c>
      <c r="C2298" t="s">
        <v>4788</v>
      </c>
      <c r="D2298" t="s">
        <v>2187</v>
      </c>
    </row>
    <row r="2299" spans="1:4">
      <c r="A2299" t="s">
        <v>4790</v>
      </c>
      <c r="B2299" t="s">
        <v>4792</v>
      </c>
      <c r="C2299" t="s">
        <v>4788</v>
      </c>
      <c r="D2299" t="s">
        <v>2189</v>
      </c>
    </row>
    <row r="2300" spans="1:4">
      <c r="A2300" t="s">
        <v>4790</v>
      </c>
      <c r="B2300" t="s">
        <v>4793</v>
      </c>
      <c r="C2300" t="s">
        <v>4788</v>
      </c>
      <c r="D2300" t="s">
        <v>2191</v>
      </c>
    </row>
    <row r="2301" spans="1:4">
      <c r="A2301" t="s">
        <v>4790</v>
      </c>
      <c r="B2301" t="s">
        <v>4794</v>
      </c>
      <c r="C2301" t="s">
        <v>4788</v>
      </c>
      <c r="D2301" t="s">
        <v>2195</v>
      </c>
    </row>
    <row r="2302" spans="1:4">
      <c r="A2302" t="s">
        <v>4790</v>
      </c>
      <c r="B2302" t="s">
        <v>4795</v>
      </c>
      <c r="C2302" t="s">
        <v>4788</v>
      </c>
      <c r="D2302" t="s">
        <v>2197</v>
      </c>
    </row>
    <row r="2303" spans="1:4">
      <c r="A2303" t="s">
        <v>4790</v>
      </c>
      <c r="B2303" t="s">
        <v>4796</v>
      </c>
      <c r="C2303" t="s">
        <v>4788</v>
      </c>
      <c r="D2303" t="s">
        <v>2199</v>
      </c>
    </row>
    <row r="2304" spans="1:4">
      <c r="A2304" t="s">
        <v>4790</v>
      </c>
      <c r="B2304" t="s">
        <v>4797</v>
      </c>
      <c r="C2304" t="s">
        <v>4788</v>
      </c>
      <c r="D2304" t="s">
        <v>2201</v>
      </c>
    </row>
    <row r="2305" spans="1:4">
      <c r="A2305" t="s">
        <v>4790</v>
      </c>
      <c r="B2305" t="s">
        <v>4798</v>
      </c>
      <c r="C2305" t="s">
        <v>4788</v>
      </c>
      <c r="D2305" t="s">
        <v>3665</v>
      </c>
    </row>
    <row r="2306" spans="1:4">
      <c r="A2306" t="s">
        <v>4790</v>
      </c>
      <c r="B2306" t="s">
        <v>4799</v>
      </c>
      <c r="C2306" t="s">
        <v>4788</v>
      </c>
      <c r="D2306" t="s">
        <v>3669</v>
      </c>
    </row>
    <row r="2307" spans="1:4">
      <c r="A2307" t="s">
        <v>4790</v>
      </c>
      <c r="B2307" t="s">
        <v>4800</v>
      </c>
      <c r="C2307" t="s">
        <v>4788</v>
      </c>
      <c r="D2307" t="s">
        <v>3671</v>
      </c>
    </row>
    <row r="2308" spans="1:4">
      <c r="A2308" t="s">
        <v>4790</v>
      </c>
      <c r="B2308" t="s">
        <v>4801</v>
      </c>
      <c r="C2308" t="s">
        <v>4788</v>
      </c>
      <c r="D2308" t="s">
        <v>3673</v>
      </c>
    </row>
    <row r="2309" spans="1:4">
      <c r="A2309" t="s">
        <v>4790</v>
      </c>
      <c r="B2309" t="s">
        <v>4802</v>
      </c>
      <c r="C2309" t="s">
        <v>4788</v>
      </c>
      <c r="D2309" t="s">
        <v>3675</v>
      </c>
    </row>
    <row r="2310" spans="1:4">
      <c r="A2310" t="s">
        <v>4790</v>
      </c>
      <c r="B2310" t="s">
        <v>4803</v>
      </c>
      <c r="C2310" t="s">
        <v>4788</v>
      </c>
      <c r="D2310" t="s">
        <v>3677</v>
      </c>
    </row>
    <row r="2311" spans="1:4">
      <c r="A2311" t="s">
        <v>4790</v>
      </c>
      <c r="B2311" t="s">
        <v>4804</v>
      </c>
      <c r="C2311" t="s">
        <v>4788</v>
      </c>
      <c r="D2311" t="s">
        <v>3679</v>
      </c>
    </row>
    <row r="2312" spans="1:4">
      <c r="A2312" t="s">
        <v>4790</v>
      </c>
      <c r="B2312" t="s">
        <v>4805</v>
      </c>
      <c r="C2312" t="s">
        <v>4788</v>
      </c>
      <c r="D2312" t="s">
        <v>3681</v>
      </c>
    </row>
    <row r="2313" spans="1:4">
      <c r="A2313" t="s">
        <v>4790</v>
      </c>
      <c r="B2313" t="s">
        <v>4806</v>
      </c>
      <c r="C2313" t="s">
        <v>4788</v>
      </c>
      <c r="D2313" t="s">
        <v>3683</v>
      </c>
    </row>
    <row r="2314" spans="1:4">
      <c r="A2314" t="s">
        <v>4790</v>
      </c>
      <c r="B2314" t="s">
        <v>4807</v>
      </c>
      <c r="C2314" t="s">
        <v>4788</v>
      </c>
      <c r="D2314" t="s">
        <v>3685</v>
      </c>
    </row>
    <row r="2315" spans="1:4">
      <c r="A2315" t="s">
        <v>4790</v>
      </c>
      <c r="B2315" t="s">
        <v>4808</v>
      </c>
      <c r="C2315" t="s">
        <v>4788</v>
      </c>
      <c r="D2315" t="s">
        <v>3687</v>
      </c>
    </row>
    <row r="2316" spans="1:4">
      <c r="A2316" t="s">
        <v>4790</v>
      </c>
      <c r="B2316" t="s">
        <v>4809</v>
      </c>
      <c r="C2316" t="s">
        <v>4788</v>
      </c>
      <c r="D2316" t="s">
        <v>3689</v>
      </c>
    </row>
    <row r="2317" spans="1:4">
      <c r="A2317" t="s">
        <v>4790</v>
      </c>
      <c r="B2317" t="s">
        <v>4810</v>
      </c>
      <c r="C2317" t="s">
        <v>4788</v>
      </c>
      <c r="D2317" t="s">
        <v>4811</v>
      </c>
    </row>
    <row r="2318" spans="1:4">
      <c r="A2318" t="s">
        <v>4790</v>
      </c>
      <c r="B2318" t="s">
        <v>4812</v>
      </c>
      <c r="C2318" t="s">
        <v>4788</v>
      </c>
      <c r="D2318" t="s">
        <v>4813</v>
      </c>
    </row>
    <row r="2319" spans="1:4">
      <c r="A2319" t="s">
        <v>4790</v>
      </c>
      <c r="B2319" t="s">
        <v>4814</v>
      </c>
      <c r="C2319" t="s">
        <v>4788</v>
      </c>
      <c r="D2319" t="s">
        <v>4815</v>
      </c>
    </row>
    <row r="2320" spans="1:4">
      <c r="A2320" t="s">
        <v>4790</v>
      </c>
      <c r="B2320" t="s">
        <v>4816</v>
      </c>
      <c r="C2320" t="s">
        <v>4788</v>
      </c>
      <c r="D2320" t="s">
        <v>4817</v>
      </c>
    </row>
    <row r="2321" spans="1:4">
      <c r="A2321" t="s">
        <v>4790</v>
      </c>
      <c r="B2321" t="s">
        <v>4818</v>
      </c>
      <c r="C2321" t="s">
        <v>4788</v>
      </c>
      <c r="D2321" t="s">
        <v>4819</v>
      </c>
    </row>
    <row r="2322" spans="1:4">
      <c r="A2322" t="s">
        <v>4786</v>
      </c>
      <c r="B2322" t="s">
        <v>4820</v>
      </c>
      <c r="C2322" t="s">
        <v>4788</v>
      </c>
      <c r="D2322" t="s">
        <v>4821</v>
      </c>
    </row>
    <row r="2323" spans="1:4">
      <c r="A2323" t="s">
        <v>4786</v>
      </c>
      <c r="B2323" t="s">
        <v>4822</v>
      </c>
      <c r="C2323" t="s">
        <v>4788</v>
      </c>
      <c r="D2323" t="s">
        <v>4823</v>
      </c>
    </row>
    <row r="2324" spans="1:4">
      <c r="A2324" t="s">
        <v>4786</v>
      </c>
      <c r="B2324" t="s">
        <v>4824</v>
      </c>
      <c r="C2324" t="s">
        <v>4788</v>
      </c>
      <c r="D2324" t="s">
        <v>4825</v>
      </c>
    </row>
    <row r="2325" spans="1:4">
      <c r="A2325" t="s">
        <v>4786</v>
      </c>
      <c r="B2325" t="s">
        <v>4826</v>
      </c>
      <c r="C2325" t="s">
        <v>4788</v>
      </c>
      <c r="D2325" t="s">
        <v>4827</v>
      </c>
    </row>
    <row r="2326" spans="1:4">
      <c r="A2326" t="s">
        <v>4786</v>
      </c>
      <c r="B2326" t="s">
        <v>4828</v>
      </c>
      <c r="C2326" t="s">
        <v>4788</v>
      </c>
      <c r="D2326" t="s">
        <v>4829</v>
      </c>
    </row>
    <row r="2327" spans="1:4">
      <c r="A2327" t="s">
        <v>4786</v>
      </c>
      <c r="B2327" t="s">
        <v>4830</v>
      </c>
      <c r="C2327" t="s">
        <v>4788</v>
      </c>
      <c r="D2327" t="s">
        <v>4831</v>
      </c>
    </row>
    <row r="2328" spans="1:4">
      <c r="A2328" t="s">
        <v>4786</v>
      </c>
      <c r="B2328" t="s">
        <v>4832</v>
      </c>
      <c r="C2328" t="s">
        <v>4788</v>
      </c>
      <c r="D2328" t="s">
        <v>4833</v>
      </c>
    </row>
    <row r="2329" spans="1:4">
      <c r="A2329" t="s">
        <v>4786</v>
      </c>
      <c r="B2329" t="s">
        <v>4834</v>
      </c>
      <c r="C2329" t="s">
        <v>4788</v>
      </c>
      <c r="D2329" t="s">
        <v>4835</v>
      </c>
    </row>
    <row r="2330" spans="1:4">
      <c r="A2330" t="s">
        <v>4790</v>
      </c>
      <c r="B2330" t="s">
        <v>4836</v>
      </c>
      <c r="C2330" t="s">
        <v>4788</v>
      </c>
      <c r="D2330" t="s">
        <v>2666</v>
      </c>
    </row>
    <row r="2331" spans="1:4">
      <c r="A2331" t="s">
        <v>4790</v>
      </c>
      <c r="B2331" t="s">
        <v>4837</v>
      </c>
      <c r="C2331" t="s">
        <v>4788</v>
      </c>
      <c r="D2331" t="s">
        <v>2205</v>
      </c>
    </row>
    <row r="2332" spans="1:4">
      <c r="A2332" t="s">
        <v>4790</v>
      </c>
      <c r="B2332" t="s">
        <v>4838</v>
      </c>
      <c r="C2332" t="s">
        <v>4788</v>
      </c>
      <c r="D2332" t="s">
        <v>2207</v>
      </c>
    </row>
    <row r="2333" spans="1:4">
      <c r="A2333" t="s">
        <v>4790</v>
      </c>
      <c r="B2333" t="s">
        <v>4839</v>
      </c>
      <c r="C2333" t="s">
        <v>4788</v>
      </c>
      <c r="D2333" t="s">
        <v>2209</v>
      </c>
    </row>
    <row r="2334" spans="1:4">
      <c r="A2334" t="s">
        <v>4790</v>
      </c>
      <c r="B2334" t="s">
        <v>4840</v>
      </c>
      <c r="C2334" t="s">
        <v>4788</v>
      </c>
      <c r="D2334" t="s">
        <v>2211</v>
      </c>
    </row>
    <row r="2335" spans="1:4">
      <c r="A2335" t="s">
        <v>4790</v>
      </c>
      <c r="B2335" t="s">
        <v>4841</v>
      </c>
      <c r="C2335" t="s">
        <v>4788</v>
      </c>
      <c r="D2335" t="s">
        <v>2213</v>
      </c>
    </row>
    <row r="2336" spans="1:4">
      <c r="A2336" t="s">
        <v>4790</v>
      </c>
      <c r="B2336" t="s">
        <v>4842</v>
      </c>
      <c r="C2336" t="s">
        <v>4788</v>
      </c>
      <c r="D2336" t="s">
        <v>2215</v>
      </c>
    </row>
    <row r="2337" spans="1:4">
      <c r="A2337" t="s">
        <v>4790</v>
      </c>
      <c r="B2337" t="s">
        <v>4843</v>
      </c>
      <c r="C2337" t="s">
        <v>4788</v>
      </c>
      <c r="D2337" t="s">
        <v>2217</v>
      </c>
    </row>
    <row r="2338" spans="1:4">
      <c r="A2338" t="s">
        <v>4790</v>
      </c>
      <c r="B2338" t="s">
        <v>4844</v>
      </c>
      <c r="C2338" t="s">
        <v>4788</v>
      </c>
      <c r="D2338" t="s">
        <v>2219</v>
      </c>
    </row>
    <row r="2339" spans="1:4">
      <c r="A2339" t="s">
        <v>4790</v>
      </c>
      <c r="B2339" t="s">
        <v>4845</v>
      </c>
      <c r="C2339" t="s">
        <v>4788</v>
      </c>
      <c r="D2339" t="s">
        <v>2221</v>
      </c>
    </row>
    <row r="2340" spans="1:4">
      <c r="A2340" t="s">
        <v>4790</v>
      </c>
      <c r="B2340" t="s">
        <v>4846</v>
      </c>
      <c r="C2340" t="s">
        <v>4788</v>
      </c>
      <c r="D2340" t="s">
        <v>2223</v>
      </c>
    </row>
    <row r="2341" spans="1:4">
      <c r="A2341" t="s">
        <v>4790</v>
      </c>
      <c r="B2341" t="s">
        <v>4847</v>
      </c>
      <c r="C2341" t="s">
        <v>4788</v>
      </c>
      <c r="D2341" t="s">
        <v>2225</v>
      </c>
    </row>
    <row r="2342" spans="1:4">
      <c r="A2342" t="s">
        <v>4790</v>
      </c>
      <c r="B2342" t="s">
        <v>4848</v>
      </c>
      <c r="C2342" t="s">
        <v>4788</v>
      </c>
      <c r="D2342" t="s">
        <v>2227</v>
      </c>
    </row>
    <row r="2343" spans="1:4">
      <c r="A2343" t="s">
        <v>4790</v>
      </c>
      <c r="B2343" t="s">
        <v>4849</v>
      </c>
      <c r="C2343" t="s">
        <v>4788</v>
      </c>
      <c r="D2343" t="s">
        <v>2229</v>
      </c>
    </row>
    <row r="2344" spans="1:4">
      <c r="A2344" t="s">
        <v>4790</v>
      </c>
      <c r="B2344" t="s">
        <v>4850</v>
      </c>
      <c r="C2344" t="s">
        <v>4788</v>
      </c>
      <c r="D2344" t="s">
        <v>2231</v>
      </c>
    </row>
    <row r="2345" spans="1:4">
      <c r="A2345" t="s">
        <v>4790</v>
      </c>
      <c r="B2345" t="s">
        <v>4851</v>
      </c>
      <c r="C2345" t="s">
        <v>4788</v>
      </c>
      <c r="D2345" t="s">
        <v>2233</v>
      </c>
    </row>
    <row r="2346" spans="1:4">
      <c r="A2346" t="s">
        <v>4790</v>
      </c>
      <c r="B2346" t="s">
        <v>4852</v>
      </c>
      <c r="C2346" t="s">
        <v>4788</v>
      </c>
      <c r="D2346" t="s">
        <v>2235</v>
      </c>
    </row>
    <row r="2347" spans="1:4">
      <c r="A2347" t="s">
        <v>4790</v>
      </c>
      <c r="B2347" t="s">
        <v>4853</v>
      </c>
      <c r="C2347" t="s">
        <v>4788</v>
      </c>
      <c r="D2347" t="s">
        <v>2237</v>
      </c>
    </row>
    <row r="2348" spans="1:4">
      <c r="A2348" t="s">
        <v>4790</v>
      </c>
      <c r="B2348" t="s">
        <v>4854</v>
      </c>
      <c r="C2348" t="s">
        <v>4788</v>
      </c>
      <c r="D2348" t="s">
        <v>2239</v>
      </c>
    </row>
    <row r="2349" spans="1:4">
      <c r="A2349" t="s">
        <v>4790</v>
      </c>
      <c r="B2349" t="s">
        <v>4855</v>
      </c>
      <c r="C2349" t="s">
        <v>4788</v>
      </c>
      <c r="D2349" t="s">
        <v>2241</v>
      </c>
    </row>
    <row r="2350" spans="1:4">
      <c r="A2350" t="s">
        <v>4790</v>
      </c>
      <c r="B2350" t="s">
        <v>4856</v>
      </c>
      <c r="C2350" t="s">
        <v>4788</v>
      </c>
      <c r="D2350" t="s">
        <v>2243</v>
      </c>
    </row>
    <row r="2351" spans="1:4">
      <c r="A2351" t="s">
        <v>4790</v>
      </c>
      <c r="B2351" t="s">
        <v>4857</v>
      </c>
      <c r="C2351" t="s">
        <v>4788</v>
      </c>
      <c r="D2351" t="s">
        <v>2245</v>
      </c>
    </row>
    <row r="2352" spans="1:4">
      <c r="A2352" t="s">
        <v>4790</v>
      </c>
      <c r="B2352" t="s">
        <v>4858</v>
      </c>
      <c r="C2352" t="s">
        <v>4788</v>
      </c>
      <c r="D2352" t="s">
        <v>2247</v>
      </c>
    </row>
    <row r="2353" spans="1:4">
      <c r="A2353" t="s">
        <v>4790</v>
      </c>
      <c r="B2353" t="s">
        <v>4859</v>
      </c>
      <c r="C2353" t="s">
        <v>4788</v>
      </c>
      <c r="D2353" t="s">
        <v>2249</v>
      </c>
    </row>
    <row r="2354" spans="1:4">
      <c r="A2354" t="s">
        <v>4790</v>
      </c>
      <c r="B2354" t="s">
        <v>4860</v>
      </c>
      <c r="C2354" t="s">
        <v>4788</v>
      </c>
      <c r="D2354" t="s">
        <v>2251</v>
      </c>
    </row>
    <row r="2355" spans="1:4">
      <c r="A2355" t="s">
        <v>4790</v>
      </c>
      <c r="B2355" t="s">
        <v>4861</v>
      </c>
      <c r="C2355" t="s">
        <v>4788</v>
      </c>
      <c r="D2355" t="s">
        <v>2253</v>
      </c>
    </row>
    <row r="2356" spans="1:4">
      <c r="A2356" t="s">
        <v>4790</v>
      </c>
      <c r="B2356" t="s">
        <v>4862</v>
      </c>
      <c r="C2356" t="s">
        <v>4788</v>
      </c>
      <c r="D2356" t="s">
        <v>2255</v>
      </c>
    </row>
    <row r="2357" spans="1:4">
      <c r="A2357" t="s">
        <v>4790</v>
      </c>
      <c r="B2357" t="s">
        <v>4863</v>
      </c>
      <c r="C2357" t="s">
        <v>4788</v>
      </c>
      <c r="D2357" t="s">
        <v>2257</v>
      </c>
    </row>
    <row r="2358" spans="1:4">
      <c r="A2358" t="s">
        <v>4790</v>
      </c>
      <c r="B2358" t="s">
        <v>4864</v>
      </c>
      <c r="C2358" t="s">
        <v>4788</v>
      </c>
      <c r="D2358" t="s">
        <v>2259</v>
      </c>
    </row>
    <row r="2359" spans="1:4">
      <c r="A2359" t="s">
        <v>4790</v>
      </c>
      <c r="B2359" t="s">
        <v>4865</v>
      </c>
      <c r="C2359" t="s">
        <v>4788</v>
      </c>
      <c r="D2359" t="s">
        <v>2261</v>
      </c>
    </row>
    <row r="2360" spans="1:4">
      <c r="A2360" t="s">
        <v>4790</v>
      </c>
      <c r="B2360" t="s">
        <v>4866</v>
      </c>
      <c r="C2360" t="s">
        <v>4788</v>
      </c>
      <c r="D2360" t="s">
        <v>2263</v>
      </c>
    </row>
    <row r="2361" spans="1:4">
      <c r="A2361" t="s">
        <v>4786</v>
      </c>
      <c r="B2361" t="s">
        <v>4867</v>
      </c>
      <c r="C2361" t="s">
        <v>4788</v>
      </c>
      <c r="D2361" t="s">
        <v>3211</v>
      </c>
    </row>
    <row r="2362" spans="1:4">
      <c r="A2362" t="s">
        <v>4790</v>
      </c>
      <c r="B2362" t="s">
        <v>4868</v>
      </c>
      <c r="C2362" t="s">
        <v>4788</v>
      </c>
      <c r="D2362" t="s">
        <v>2273</v>
      </c>
    </row>
    <row r="2363" spans="1:4">
      <c r="A2363" t="s">
        <v>4790</v>
      </c>
      <c r="B2363" t="s">
        <v>4869</v>
      </c>
      <c r="C2363" t="s">
        <v>4788</v>
      </c>
      <c r="D2363" t="s">
        <v>2685</v>
      </c>
    </row>
    <row r="2364" spans="1:4">
      <c r="A2364" t="s">
        <v>4790</v>
      </c>
      <c r="B2364" t="s">
        <v>4870</v>
      </c>
      <c r="C2364" t="s">
        <v>4788</v>
      </c>
      <c r="D2364" t="s">
        <v>2687</v>
      </c>
    </row>
    <row r="2365" spans="1:4">
      <c r="A2365" t="s">
        <v>4790</v>
      </c>
      <c r="B2365" t="s">
        <v>4871</v>
      </c>
      <c r="C2365" t="s">
        <v>4788</v>
      </c>
      <c r="D2365" t="s">
        <v>2303</v>
      </c>
    </row>
    <row r="2366" spans="1:4">
      <c r="A2366" t="s">
        <v>4790</v>
      </c>
      <c r="B2366" t="s">
        <v>4872</v>
      </c>
      <c r="C2366" t="s">
        <v>4788</v>
      </c>
      <c r="D2366" t="s">
        <v>2318</v>
      </c>
    </row>
    <row r="2367" spans="1:4">
      <c r="A2367" t="s">
        <v>4790</v>
      </c>
      <c r="B2367" t="s">
        <v>2900</v>
      </c>
      <c r="C2367" t="s">
        <v>4788</v>
      </c>
      <c r="D2367" t="s">
        <v>2320</v>
      </c>
    </row>
    <row r="2368" spans="1:4">
      <c r="A2368" t="s">
        <v>4790</v>
      </c>
      <c r="B2368" t="s">
        <v>3640</v>
      </c>
      <c r="C2368" t="s">
        <v>4788</v>
      </c>
      <c r="D2368" t="s">
        <v>2328</v>
      </c>
    </row>
    <row r="2369" spans="1:4">
      <c r="A2369" t="s">
        <v>4790</v>
      </c>
      <c r="B2369" t="s">
        <v>4873</v>
      </c>
      <c r="C2369" t="s">
        <v>4788</v>
      </c>
      <c r="D2369" t="s">
        <v>2330</v>
      </c>
    </row>
    <row r="2370" spans="1:4">
      <c r="A2370" t="s">
        <v>4790</v>
      </c>
      <c r="B2370" t="s">
        <v>4874</v>
      </c>
      <c r="C2370" t="s">
        <v>4788</v>
      </c>
      <c r="D2370" t="s">
        <v>2712</v>
      </c>
    </row>
    <row r="2371" spans="1:4">
      <c r="A2371" t="s">
        <v>4790</v>
      </c>
      <c r="B2371" t="s">
        <v>2931</v>
      </c>
      <c r="C2371" t="s">
        <v>4788</v>
      </c>
      <c r="D2371" t="s">
        <v>2714</v>
      </c>
    </row>
    <row r="2372" spans="1:4">
      <c r="A2372" t="s">
        <v>4790</v>
      </c>
      <c r="B2372" t="s">
        <v>4875</v>
      </c>
      <c r="C2372" t="s">
        <v>4788</v>
      </c>
      <c r="D2372" t="s">
        <v>2716</v>
      </c>
    </row>
    <row r="2373" spans="1:4">
      <c r="A2373" t="s">
        <v>4790</v>
      </c>
      <c r="B2373" t="s">
        <v>4876</v>
      </c>
      <c r="C2373" t="s">
        <v>4788</v>
      </c>
      <c r="D2373" t="s">
        <v>2720</v>
      </c>
    </row>
    <row r="2374" spans="1:4">
      <c r="A2374" t="s">
        <v>4877</v>
      </c>
      <c r="B2374" t="s">
        <v>4878</v>
      </c>
      <c r="C2374" t="s">
        <v>4879</v>
      </c>
      <c r="D2374" t="s">
        <v>2180</v>
      </c>
    </row>
    <row r="2375" spans="1:4">
      <c r="A2375" t="s">
        <v>4877</v>
      </c>
      <c r="B2375" t="s">
        <v>4880</v>
      </c>
      <c r="C2375" t="s">
        <v>4879</v>
      </c>
      <c r="D2375" t="s">
        <v>2183</v>
      </c>
    </row>
    <row r="2376" spans="1:4">
      <c r="A2376" t="s">
        <v>4881</v>
      </c>
      <c r="B2376" t="s">
        <v>4882</v>
      </c>
      <c r="C2376" t="s">
        <v>4879</v>
      </c>
      <c r="D2376" t="s">
        <v>2185</v>
      </c>
    </row>
    <row r="2377" spans="1:4">
      <c r="A2377" t="s">
        <v>4881</v>
      </c>
      <c r="B2377" t="s">
        <v>4883</v>
      </c>
      <c r="C2377" t="s">
        <v>4879</v>
      </c>
      <c r="D2377" t="s">
        <v>2187</v>
      </c>
    </row>
    <row r="2378" spans="1:4">
      <c r="A2378" t="s">
        <v>4881</v>
      </c>
      <c r="B2378" t="s">
        <v>4884</v>
      </c>
      <c r="C2378" t="s">
        <v>4879</v>
      </c>
      <c r="D2378" t="s">
        <v>2193</v>
      </c>
    </row>
    <row r="2379" spans="1:4">
      <c r="A2379" t="s">
        <v>4881</v>
      </c>
      <c r="B2379" t="s">
        <v>4885</v>
      </c>
      <c r="C2379" t="s">
        <v>4879</v>
      </c>
      <c r="D2379" t="s">
        <v>2195</v>
      </c>
    </row>
    <row r="2380" spans="1:4">
      <c r="A2380" t="s">
        <v>4881</v>
      </c>
      <c r="B2380" t="s">
        <v>4886</v>
      </c>
      <c r="C2380" t="s">
        <v>4879</v>
      </c>
      <c r="D2380" t="s">
        <v>2197</v>
      </c>
    </row>
    <row r="2381" spans="1:4">
      <c r="A2381" t="s">
        <v>4881</v>
      </c>
      <c r="B2381" t="s">
        <v>4887</v>
      </c>
      <c r="C2381" t="s">
        <v>4879</v>
      </c>
      <c r="D2381" t="s">
        <v>2199</v>
      </c>
    </row>
    <row r="2382" spans="1:4">
      <c r="A2382" t="s">
        <v>4881</v>
      </c>
      <c r="B2382" t="s">
        <v>4888</v>
      </c>
      <c r="C2382" t="s">
        <v>4879</v>
      </c>
      <c r="D2382" t="s">
        <v>2201</v>
      </c>
    </row>
    <row r="2383" spans="1:4">
      <c r="A2383" t="s">
        <v>4881</v>
      </c>
      <c r="B2383" t="s">
        <v>4889</v>
      </c>
      <c r="C2383" t="s">
        <v>4879</v>
      </c>
      <c r="D2383" t="s">
        <v>2203</v>
      </c>
    </row>
    <row r="2384" spans="1:4">
      <c r="A2384" t="s">
        <v>4877</v>
      </c>
      <c r="B2384" t="s">
        <v>4890</v>
      </c>
      <c r="C2384" t="s">
        <v>4879</v>
      </c>
      <c r="D2384" t="s">
        <v>3665</v>
      </c>
    </row>
    <row r="2385" spans="1:4">
      <c r="A2385" t="s">
        <v>4881</v>
      </c>
      <c r="B2385" t="s">
        <v>4891</v>
      </c>
      <c r="C2385" t="s">
        <v>4879</v>
      </c>
      <c r="D2385" t="s">
        <v>2666</v>
      </c>
    </row>
    <row r="2386" spans="1:4">
      <c r="A2386" t="s">
        <v>4881</v>
      </c>
      <c r="B2386" t="s">
        <v>4892</v>
      </c>
      <c r="C2386" t="s">
        <v>4879</v>
      </c>
      <c r="D2386" t="s">
        <v>2205</v>
      </c>
    </row>
    <row r="2387" spans="1:4">
      <c r="A2387" t="s">
        <v>4881</v>
      </c>
      <c r="B2387" t="s">
        <v>4893</v>
      </c>
      <c r="C2387" t="s">
        <v>4879</v>
      </c>
      <c r="D2387" t="s">
        <v>2207</v>
      </c>
    </row>
    <row r="2388" spans="1:4">
      <c r="A2388" t="s">
        <v>4881</v>
      </c>
      <c r="B2388" t="s">
        <v>4894</v>
      </c>
      <c r="C2388" t="s">
        <v>4879</v>
      </c>
      <c r="D2388" t="s">
        <v>2209</v>
      </c>
    </row>
    <row r="2389" spans="1:4">
      <c r="A2389" t="s">
        <v>4881</v>
      </c>
      <c r="B2389" t="s">
        <v>4895</v>
      </c>
      <c r="C2389" t="s">
        <v>4879</v>
      </c>
      <c r="D2389" t="s">
        <v>2211</v>
      </c>
    </row>
    <row r="2390" spans="1:4">
      <c r="A2390" t="s">
        <v>4881</v>
      </c>
      <c r="B2390" t="s">
        <v>4896</v>
      </c>
      <c r="C2390" t="s">
        <v>4879</v>
      </c>
      <c r="D2390" t="s">
        <v>2213</v>
      </c>
    </row>
    <row r="2391" spans="1:4">
      <c r="A2391" t="s">
        <v>4881</v>
      </c>
      <c r="B2391" t="s">
        <v>4897</v>
      </c>
      <c r="C2391" t="s">
        <v>4879</v>
      </c>
      <c r="D2391" t="s">
        <v>2215</v>
      </c>
    </row>
    <row r="2392" spans="1:4">
      <c r="A2392" t="s">
        <v>4881</v>
      </c>
      <c r="B2392" t="s">
        <v>4898</v>
      </c>
      <c r="C2392" t="s">
        <v>4879</v>
      </c>
      <c r="D2392" t="s">
        <v>2217</v>
      </c>
    </row>
    <row r="2393" spans="1:4">
      <c r="A2393" t="s">
        <v>4881</v>
      </c>
      <c r="B2393" t="s">
        <v>4899</v>
      </c>
      <c r="C2393" t="s">
        <v>4879</v>
      </c>
      <c r="D2393" t="s">
        <v>2219</v>
      </c>
    </row>
    <row r="2394" spans="1:4">
      <c r="A2394" t="s">
        <v>4881</v>
      </c>
      <c r="B2394" t="s">
        <v>4900</v>
      </c>
      <c r="C2394" t="s">
        <v>4879</v>
      </c>
      <c r="D2394" t="s">
        <v>2221</v>
      </c>
    </row>
    <row r="2395" spans="1:4">
      <c r="A2395" t="s">
        <v>4881</v>
      </c>
      <c r="B2395" t="s">
        <v>4901</v>
      </c>
      <c r="C2395" t="s">
        <v>4879</v>
      </c>
      <c r="D2395" t="s">
        <v>2223</v>
      </c>
    </row>
    <row r="2396" spans="1:4">
      <c r="A2396" t="s">
        <v>4881</v>
      </c>
      <c r="B2396" t="s">
        <v>4902</v>
      </c>
      <c r="C2396" t="s">
        <v>4879</v>
      </c>
      <c r="D2396" t="s">
        <v>2225</v>
      </c>
    </row>
    <row r="2397" spans="1:4">
      <c r="A2397" t="s">
        <v>4881</v>
      </c>
      <c r="B2397" t="s">
        <v>4903</v>
      </c>
      <c r="C2397" t="s">
        <v>4879</v>
      </c>
      <c r="D2397" t="s">
        <v>2227</v>
      </c>
    </row>
    <row r="2398" spans="1:4">
      <c r="A2398" t="s">
        <v>4881</v>
      </c>
      <c r="B2398" t="s">
        <v>4904</v>
      </c>
      <c r="C2398" t="s">
        <v>4879</v>
      </c>
      <c r="D2398" t="s">
        <v>2229</v>
      </c>
    </row>
    <row r="2399" spans="1:4">
      <c r="A2399" t="s">
        <v>4881</v>
      </c>
      <c r="B2399" t="s">
        <v>4905</v>
      </c>
      <c r="C2399" t="s">
        <v>4879</v>
      </c>
      <c r="D2399" t="s">
        <v>2231</v>
      </c>
    </row>
    <row r="2400" spans="1:4">
      <c r="A2400" t="s">
        <v>4881</v>
      </c>
      <c r="B2400" t="s">
        <v>4906</v>
      </c>
      <c r="C2400" t="s">
        <v>4879</v>
      </c>
      <c r="D2400" t="s">
        <v>2233</v>
      </c>
    </row>
    <row r="2401" spans="1:4">
      <c r="A2401" t="s">
        <v>4881</v>
      </c>
      <c r="B2401" t="s">
        <v>4907</v>
      </c>
      <c r="C2401" t="s">
        <v>4879</v>
      </c>
      <c r="D2401" t="s">
        <v>2235</v>
      </c>
    </row>
    <row r="2402" spans="1:4">
      <c r="A2402" t="s">
        <v>4881</v>
      </c>
      <c r="B2402" t="s">
        <v>4908</v>
      </c>
      <c r="C2402" t="s">
        <v>4879</v>
      </c>
      <c r="D2402" t="s">
        <v>2237</v>
      </c>
    </row>
    <row r="2403" spans="1:4">
      <c r="A2403" t="s">
        <v>4881</v>
      </c>
      <c r="B2403" t="s">
        <v>4909</v>
      </c>
      <c r="C2403" t="s">
        <v>4879</v>
      </c>
      <c r="D2403" t="s">
        <v>2239</v>
      </c>
    </row>
    <row r="2404" spans="1:4">
      <c r="A2404" t="s">
        <v>4881</v>
      </c>
      <c r="B2404" t="s">
        <v>4910</v>
      </c>
      <c r="C2404" t="s">
        <v>4879</v>
      </c>
      <c r="D2404" t="s">
        <v>2241</v>
      </c>
    </row>
    <row r="2405" spans="1:4">
      <c r="A2405" t="s">
        <v>4881</v>
      </c>
      <c r="B2405" t="s">
        <v>4911</v>
      </c>
      <c r="C2405" t="s">
        <v>4879</v>
      </c>
      <c r="D2405" t="s">
        <v>2243</v>
      </c>
    </row>
    <row r="2406" spans="1:4">
      <c r="A2406" t="s">
        <v>4881</v>
      </c>
      <c r="B2406" t="s">
        <v>4912</v>
      </c>
      <c r="C2406" t="s">
        <v>4879</v>
      </c>
      <c r="D2406" t="s">
        <v>2245</v>
      </c>
    </row>
    <row r="2407" spans="1:4">
      <c r="A2407" t="s">
        <v>4881</v>
      </c>
      <c r="B2407" t="s">
        <v>4913</v>
      </c>
      <c r="C2407" t="s">
        <v>4879</v>
      </c>
      <c r="D2407" t="s">
        <v>2247</v>
      </c>
    </row>
    <row r="2408" spans="1:4">
      <c r="A2408" t="s">
        <v>4881</v>
      </c>
      <c r="B2408" t="s">
        <v>4914</v>
      </c>
      <c r="C2408" t="s">
        <v>4879</v>
      </c>
      <c r="D2408" t="s">
        <v>2249</v>
      </c>
    </row>
    <row r="2409" spans="1:4">
      <c r="A2409" t="s">
        <v>4881</v>
      </c>
      <c r="B2409" t="s">
        <v>4915</v>
      </c>
      <c r="C2409" t="s">
        <v>4879</v>
      </c>
      <c r="D2409" t="s">
        <v>2251</v>
      </c>
    </row>
    <row r="2410" spans="1:4">
      <c r="A2410" t="s">
        <v>4881</v>
      </c>
      <c r="B2410" t="s">
        <v>4916</v>
      </c>
      <c r="C2410" t="s">
        <v>4879</v>
      </c>
      <c r="D2410" t="s">
        <v>2253</v>
      </c>
    </row>
    <row r="2411" spans="1:4">
      <c r="A2411" t="s">
        <v>4877</v>
      </c>
      <c r="B2411" t="s">
        <v>4917</v>
      </c>
      <c r="C2411" t="s">
        <v>4879</v>
      </c>
      <c r="D2411" t="s">
        <v>2255</v>
      </c>
    </row>
    <row r="2412" spans="1:4">
      <c r="A2412" t="s">
        <v>4877</v>
      </c>
      <c r="B2412" t="s">
        <v>4918</v>
      </c>
      <c r="C2412" t="s">
        <v>4879</v>
      </c>
      <c r="D2412" t="s">
        <v>2257</v>
      </c>
    </row>
    <row r="2413" spans="1:4">
      <c r="A2413" t="s">
        <v>4877</v>
      </c>
      <c r="B2413" t="s">
        <v>4919</v>
      </c>
      <c r="C2413" t="s">
        <v>4879</v>
      </c>
      <c r="D2413" t="s">
        <v>2259</v>
      </c>
    </row>
    <row r="2414" spans="1:4">
      <c r="A2414" t="s">
        <v>4881</v>
      </c>
      <c r="B2414" t="s">
        <v>4920</v>
      </c>
      <c r="C2414" t="s">
        <v>4879</v>
      </c>
      <c r="D2414" t="s">
        <v>2273</v>
      </c>
    </row>
    <row r="2415" spans="1:4">
      <c r="A2415" t="s">
        <v>4881</v>
      </c>
      <c r="B2415" t="s">
        <v>3547</v>
      </c>
      <c r="C2415" t="s">
        <v>4879</v>
      </c>
      <c r="D2415" t="s">
        <v>2685</v>
      </c>
    </row>
    <row r="2416" spans="1:4">
      <c r="A2416" t="s">
        <v>4881</v>
      </c>
      <c r="B2416" t="s">
        <v>4921</v>
      </c>
      <c r="C2416" t="s">
        <v>4879</v>
      </c>
      <c r="D2416" t="s">
        <v>2303</v>
      </c>
    </row>
    <row r="2417" spans="1:4">
      <c r="A2417" t="s">
        <v>4881</v>
      </c>
      <c r="B2417" t="s">
        <v>4922</v>
      </c>
      <c r="C2417" t="s">
        <v>4879</v>
      </c>
      <c r="D2417" t="s">
        <v>2305</v>
      </c>
    </row>
    <row r="2418" spans="1:4">
      <c r="A2418" t="s">
        <v>4881</v>
      </c>
      <c r="B2418" t="s">
        <v>4923</v>
      </c>
      <c r="C2418" t="s">
        <v>4879</v>
      </c>
      <c r="D2418" t="s">
        <v>2307</v>
      </c>
    </row>
    <row r="2419" spans="1:4">
      <c r="A2419" t="s">
        <v>4881</v>
      </c>
      <c r="B2419" t="s">
        <v>4924</v>
      </c>
      <c r="C2419" t="s">
        <v>4879</v>
      </c>
      <c r="D2419" t="s">
        <v>2318</v>
      </c>
    </row>
    <row r="2420" spans="1:4">
      <c r="A2420" t="s">
        <v>4881</v>
      </c>
      <c r="B2420" t="s">
        <v>2893</v>
      </c>
      <c r="C2420" t="s">
        <v>4879</v>
      </c>
      <c r="D2420" t="s">
        <v>2320</v>
      </c>
    </row>
    <row r="2421" spans="1:4">
      <c r="A2421" t="s">
        <v>4881</v>
      </c>
      <c r="B2421" t="s">
        <v>3280</v>
      </c>
      <c r="C2421" t="s">
        <v>4879</v>
      </c>
      <c r="D2421" t="s">
        <v>2322</v>
      </c>
    </row>
    <row r="2422" spans="1:4">
      <c r="A2422" t="s">
        <v>4881</v>
      </c>
      <c r="B2422" t="s">
        <v>4925</v>
      </c>
      <c r="C2422" t="s">
        <v>4879</v>
      </c>
      <c r="D2422" t="s">
        <v>2324</v>
      </c>
    </row>
    <row r="2423" spans="1:4">
      <c r="A2423" t="s">
        <v>4877</v>
      </c>
      <c r="B2423" t="s">
        <v>4926</v>
      </c>
      <c r="C2423" t="s">
        <v>4879</v>
      </c>
      <c r="D2423" t="s">
        <v>2326</v>
      </c>
    </row>
    <row r="2424" spans="1:4">
      <c r="A2424" t="s">
        <v>4881</v>
      </c>
      <c r="B2424" t="s">
        <v>4927</v>
      </c>
      <c r="C2424" t="s">
        <v>4879</v>
      </c>
      <c r="D2424" t="s">
        <v>2712</v>
      </c>
    </row>
    <row r="2425" spans="1:4">
      <c r="A2425" t="s">
        <v>4881</v>
      </c>
      <c r="B2425" t="s">
        <v>4928</v>
      </c>
      <c r="C2425" t="s">
        <v>4879</v>
      </c>
      <c r="D2425" t="s">
        <v>2714</v>
      </c>
    </row>
    <row r="2426" spans="1:4">
      <c r="A2426" t="s">
        <v>4881</v>
      </c>
      <c r="B2426" t="s">
        <v>4929</v>
      </c>
      <c r="C2426" t="s">
        <v>4879</v>
      </c>
      <c r="D2426" t="s">
        <v>2378</v>
      </c>
    </row>
    <row r="2427" spans="1:4">
      <c r="A2427" t="s">
        <v>4881</v>
      </c>
      <c r="B2427" t="s">
        <v>4930</v>
      </c>
      <c r="C2427" t="s">
        <v>4879</v>
      </c>
      <c r="D2427" t="s">
        <v>2380</v>
      </c>
    </row>
    <row r="2428" spans="1:4">
      <c r="A2428" t="s">
        <v>4881</v>
      </c>
      <c r="B2428" t="s">
        <v>3610</v>
      </c>
      <c r="C2428" t="s">
        <v>4879</v>
      </c>
      <c r="D2428" t="s">
        <v>2749</v>
      </c>
    </row>
    <row r="2429" spans="1:4">
      <c r="A2429" t="s">
        <v>4881</v>
      </c>
      <c r="B2429" t="s">
        <v>4931</v>
      </c>
      <c r="C2429" t="s">
        <v>4879</v>
      </c>
      <c r="D2429" t="s">
        <v>2751</v>
      </c>
    </row>
    <row r="2430" spans="1:4">
      <c r="A2430" t="s">
        <v>4881</v>
      </c>
      <c r="B2430" t="s">
        <v>4932</v>
      </c>
      <c r="C2430" t="s">
        <v>4879</v>
      </c>
      <c r="D2430" t="s">
        <v>2753</v>
      </c>
    </row>
    <row r="2431" spans="1:4">
      <c r="A2431" t="s">
        <v>4881</v>
      </c>
      <c r="B2431" t="s">
        <v>4933</v>
      </c>
      <c r="C2431" t="s">
        <v>4879</v>
      </c>
      <c r="D2431" t="s">
        <v>2755</v>
      </c>
    </row>
    <row r="2432" spans="1:4">
      <c r="A2432" t="s">
        <v>4881</v>
      </c>
      <c r="B2432" t="s">
        <v>4934</v>
      </c>
      <c r="C2432" t="s">
        <v>4879</v>
      </c>
      <c r="D2432" t="s">
        <v>2757</v>
      </c>
    </row>
    <row r="2433" spans="1:4">
      <c r="A2433" t="s">
        <v>4877</v>
      </c>
      <c r="B2433" t="s">
        <v>4935</v>
      </c>
      <c r="C2433" t="s">
        <v>4879</v>
      </c>
      <c r="D2433" t="s">
        <v>2759</v>
      </c>
    </row>
    <row r="2434" spans="1:4">
      <c r="A2434" t="s">
        <v>4881</v>
      </c>
      <c r="B2434" t="s">
        <v>4936</v>
      </c>
      <c r="C2434" t="s">
        <v>4879</v>
      </c>
      <c r="D2434" t="s">
        <v>2430</v>
      </c>
    </row>
    <row r="2435" spans="1:4">
      <c r="A2435" t="s">
        <v>4881</v>
      </c>
      <c r="B2435" t="s">
        <v>4937</v>
      </c>
      <c r="C2435" t="s">
        <v>4879</v>
      </c>
      <c r="D2435" t="s">
        <v>2432</v>
      </c>
    </row>
    <row r="2436" spans="1:4">
      <c r="A2436" t="s">
        <v>4881</v>
      </c>
      <c r="B2436" t="s">
        <v>4591</v>
      </c>
      <c r="C2436" t="s">
        <v>4879</v>
      </c>
      <c r="D2436" t="s">
        <v>2434</v>
      </c>
    </row>
    <row r="2437" spans="1:4">
      <c r="A2437" t="s">
        <v>4881</v>
      </c>
      <c r="B2437" t="s">
        <v>4874</v>
      </c>
      <c r="C2437" t="s">
        <v>4879</v>
      </c>
      <c r="D2437" t="s">
        <v>2436</v>
      </c>
    </row>
    <row r="2438" spans="1:4">
      <c r="A2438" t="s">
        <v>4881</v>
      </c>
      <c r="B2438" t="s">
        <v>4938</v>
      </c>
      <c r="C2438" t="s">
        <v>4879</v>
      </c>
      <c r="D2438" t="s">
        <v>2454</v>
      </c>
    </row>
    <row r="2439" spans="1:4">
      <c r="A2439" t="s">
        <v>4881</v>
      </c>
      <c r="B2439" t="s">
        <v>4939</v>
      </c>
      <c r="C2439" t="s">
        <v>4879</v>
      </c>
      <c r="D2439" t="s">
        <v>2831</v>
      </c>
    </row>
    <row r="2440" spans="1:4">
      <c r="A2440" t="s">
        <v>4881</v>
      </c>
      <c r="B2440" t="s">
        <v>4940</v>
      </c>
      <c r="C2440" t="s">
        <v>4879</v>
      </c>
      <c r="D2440" t="s">
        <v>2833</v>
      </c>
    </row>
    <row r="2441" spans="1:4">
      <c r="A2441" t="s">
        <v>4881</v>
      </c>
      <c r="B2441" t="s">
        <v>4941</v>
      </c>
      <c r="C2441" t="s">
        <v>4879</v>
      </c>
      <c r="D2441" t="s">
        <v>2835</v>
      </c>
    </row>
    <row r="2442" spans="1:4">
      <c r="A2442" t="s">
        <v>4881</v>
      </c>
      <c r="B2442" t="s">
        <v>4942</v>
      </c>
      <c r="C2442" t="s">
        <v>4879</v>
      </c>
      <c r="D2442" t="s">
        <v>2837</v>
      </c>
    </row>
    <row r="2443" spans="1:4">
      <c r="A2443" t="s">
        <v>4881</v>
      </c>
      <c r="B2443" t="s">
        <v>4943</v>
      </c>
      <c r="C2443" t="s">
        <v>4879</v>
      </c>
      <c r="D2443" t="s">
        <v>2845</v>
      </c>
    </row>
    <row r="2444" spans="1:4">
      <c r="A2444" t="s">
        <v>4881</v>
      </c>
      <c r="B2444" t="s">
        <v>4944</v>
      </c>
      <c r="C2444" t="s">
        <v>4879</v>
      </c>
      <c r="D2444" t="s">
        <v>2907</v>
      </c>
    </row>
    <row r="2445" spans="1:4">
      <c r="A2445" t="s">
        <v>4881</v>
      </c>
      <c r="B2445" t="s">
        <v>3630</v>
      </c>
      <c r="C2445" t="s">
        <v>4879</v>
      </c>
      <c r="D2445" t="s">
        <v>2846</v>
      </c>
    </row>
    <row r="2446" spans="1:4">
      <c r="A2446" t="s">
        <v>4881</v>
      </c>
      <c r="B2446" t="s">
        <v>4945</v>
      </c>
      <c r="C2446" t="s">
        <v>4879</v>
      </c>
      <c r="D2446" t="s">
        <v>2848</v>
      </c>
    </row>
    <row r="2447" spans="1:4">
      <c r="A2447" t="s">
        <v>4881</v>
      </c>
      <c r="B2447" t="s">
        <v>4946</v>
      </c>
      <c r="C2447" t="s">
        <v>4879</v>
      </c>
      <c r="D2447" t="s">
        <v>2910</v>
      </c>
    </row>
    <row r="2448" spans="1:4">
      <c r="A2448" t="s">
        <v>4881</v>
      </c>
      <c r="B2448" t="s">
        <v>4947</v>
      </c>
      <c r="C2448" t="s">
        <v>4879</v>
      </c>
      <c r="D2448" t="s">
        <v>2491</v>
      </c>
    </row>
    <row r="2449" spans="1:4">
      <c r="A2449" t="s">
        <v>4881</v>
      </c>
      <c r="B2449" t="s">
        <v>4948</v>
      </c>
      <c r="C2449" t="s">
        <v>4879</v>
      </c>
      <c r="D2449" t="s">
        <v>2493</v>
      </c>
    </row>
    <row r="2450" spans="1:4">
      <c r="A2450" t="s">
        <v>4881</v>
      </c>
      <c r="B2450" t="s">
        <v>4949</v>
      </c>
      <c r="C2450" t="s">
        <v>4879</v>
      </c>
      <c r="D2450" t="s">
        <v>2495</v>
      </c>
    </row>
    <row r="2451" spans="1:4">
      <c r="A2451" t="s">
        <v>4881</v>
      </c>
      <c r="B2451" t="s">
        <v>2566</v>
      </c>
      <c r="C2451" t="s">
        <v>4879</v>
      </c>
      <c r="D2451" t="s">
        <v>2497</v>
      </c>
    </row>
    <row r="2452" spans="1:4">
      <c r="A2452" t="s">
        <v>4881</v>
      </c>
      <c r="B2452" t="s">
        <v>4950</v>
      </c>
      <c r="C2452" t="s">
        <v>4879</v>
      </c>
      <c r="D2452" t="s">
        <v>2531</v>
      </c>
    </row>
    <row r="2453" spans="1:4">
      <c r="A2453" t="s">
        <v>4881</v>
      </c>
      <c r="B2453" t="s">
        <v>4951</v>
      </c>
      <c r="C2453" t="s">
        <v>4879</v>
      </c>
      <c r="D2453" t="s">
        <v>2533</v>
      </c>
    </row>
    <row r="2454" spans="1:4">
      <c r="A2454" t="s">
        <v>4881</v>
      </c>
      <c r="B2454" t="s">
        <v>4952</v>
      </c>
      <c r="C2454" t="s">
        <v>4879</v>
      </c>
      <c r="D2454" t="s">
        <v>2555</v>
      </c>
    </row>
    <row r="2455" spans="1:4">
      <c r="A2455" t="s">
        <v>4881</v>
      </c>
      <c r="B2455" t="s">
        <v>4953</v>
      </c>
      <c r="C2455" t="s">
        <v>4879</v>
      </c>
      <c r="D2455" t="s">
        <v>2557</v>
      </c>
    </row>
    <row r="2456" spans="1:4">
      <c r="A2456" t="s">
        <v>4881</v>
      </c>
      <c r="B2456" t="s">
        <v>4954</v>
      </c>
      <c r="C2456" t="s">
        <v>4879</v>
      </c>
      <c r="D2456" t="s">
        <v>2559</v>
      </c>
    </row>
    <row r="2457" spans="1:4">
      <c r="A2457" t="s">
        <v>4881</v>
      </c>
      <c r="B2457" t="s">
        <v>4955</v>
      </c>
      <c r="C2457" t="s">
        <v>4879</v>
      </c>
      <c r="D2457" t="s">
        <v>2561</v>
      </c>
    </row>
    <row r="2458" spans="1:4">
      <c r="A2458" t="s">
        <v>4877</v>
      </c>
      <c r="B2458" t="s">
        <v>4956</v>
      </c>
      <c r="C2458" t="s">
        <v>4879</v>
      </c>
      <c r="D2458" t="s">
        <v>2563</v>
      </c>
    </row>
    <row r="2459" spans="1:4">
      <c r="A2459" t="s">
        <v>4877</v>
      </c>
      <c r="B2459" t="s">
        <v>4957</v>
      </c>
      <c r="C2459" t="s">
        <v>4879</v>
      </c>
      <c r="D2459" t="s">
        <v>2565</v>
      </c>
    </row>
    <row r="2460" spans="1:4">
      <c r="A2460" t="s">
        <v>4881</v>
      </c>
      <c r="B2460" t="s">
        <v>4958</v>
      </c>
      <c r="C2460" t="s">
        <v>4879</v>
      </c>
      <c r="D2460" t="s">
        <v>2567</v>
      </c>
    </row>
    <row r="2461" spans="1:4">
      <c r="A2461" t="s">
        <v>4881</v>
      </c>
      <c r="B2461" t="s">
        <v>4959</v>
      </c>
      <c r="C2461" t="s">
        <v>4879</v>
      </c>
      <c r="D2461" t="s">
        <v>2569</v>
      </c>
    </row>
    <row r="2462" spans="1:4">
      <c r="A2462" t="s">
        <v>4881</v>
      </c>
      <c r="B2462" t="s">
        <v>4960</v>
      </c>
      <c r="C2462" t="s">
        <v>4879</v>
      </c>
      <c r="D2462" t="s">
        <v>2571</v>
      </c>
    </row>
    <row r="2463" spans="1:4">
      <c r="A2463" t="s">
        <v>4881</v>
      </c>
      <c r="B2463" t="s">
        <v>4961</v>
      </c>
      <c r="C2463" t="s">
        <v>4879</v>
      </c>
      <c r="D2463" t="s">
        <v>2573</v>
      </c>
    </row>
    <row r="2464" spans="1:4">
      <c r="A2464" t="s">
        <v>4881</v>
      </c>
      <c r="B2464" t="s">
        <v>4962</v>
      </c>
      <c r="C2464" t="s">
        <v>4879</v>
      </c>
      <c r="D2464" t="s">
        <v>4380</v>
      </c>
    </row>
    <row r="2465" spans="1:4">
      <c r="A2465" t="s">
        <v>4881</v>
      </c>
      <c r="B2465" t="s">
        <v>4963</v>
      </c>
      <c r="C2465" t="s">
        <v>4879</v>
      </c>
      <c r="D2465" t="s">
        <v>4382</v>
      </c>
    </row>
    <row r="2466" spans="1:4">
      <c r="A2466" t="s">
        <v>4881</v>
      </c>
      <c r="B2466" t="s">
        <v>4708</v>
      </c>
      <c r="C2466" t="s">
        <v>4879</v>
      </c>
      <c r="D2466" t="s">
        <v>4384</v>
      </c>
    </row>
    <row r="2467" spans="1:4">
      <c r="A2467" t="s">
        <v>4881</v>
      </c>
      <c r="B2467" t="s">
        <v>4964</v>
      </c>
      <c r="C2467" t="s">
        <v>4879</v>
      </c>
      <c r="D2467" t="s">
        <v>4386</v>
      </c>
    </row>
    <row r="2468" spans="1:4">
      <c r="A2468" t="s">
        <v>4881</v>
      </c>
      <c r="B2468" t="s">
        <v>4965</v>
      </c>
      <c r="C2468" t="s">
        <v>4879</v>
      </c>
      <c r="D2468" t="s">
        <v>2607</v>
      </c>
    </row>
    <row r="2469" spans="1:4">
      <c r="A2469" t="s">
        <v>4881</v>
      </c>
      <c r="B2469" t="s">
        <v>4966</v>
      </c>
      <c r="C2469" t="s">
        <v>4879</v>
      </c>
      <c r="D2469" t="s">
        <v>2609</v>
      </c>
    </row>
    <row r="2470" spans="1:4">
      <c r="A2470" t="s">
        <v>4881</v>
      </c>
      <c r="B2470" t="s">
        <v>4967</v>
      </c>
      <c r="C2470" t="s">
        <v>4879</v>
      </c>
      <c r="D2470" t="s">
        <v>2611</v>
      </c>
    </row>
    <row r="2471" spans="1:4">
      <c r="A2471" t="s">
        <v>4881</v>
      </c>
      <c r="B2471" t="s">
        <v>4968</v>
      </c>
      <c r="C2471" t="s">
        <v>4879</v>
      </c>
      <c r="D2471" t="s">
        <v>2613</v>
      </c>
    </row>
    <row r="2472" spans="1:4">
      <c r="A2472" t="s">
        <v>4881</v>
      </c>
      <c r="B2472" t="s">
        <v>4969</v>
      </c>
      <c r="C2472" t="s">
        <v>4879</v>
      </c>
      <c r="D2472" t="s">
        <v>2615</v>
      </c>
    </row>
    <row r="2473" spans="1:4">
      <c r="A2473" t="s">
        <v>4881</v>
      </c>
      <c r="B2473" t="s">
        <v>4970</v>
      </c>
      <c r="C2473" t="s">
        <v>4879</v>
      </c>
      <c r="D2473" t="s">
        <v>2617</v>
      </c>
    </row>
    <row r="2474" spans="1:4">
      <c r="A2474" t="s">
        <v>4881</v>
      </c>
      <c r="B2474" t="s">
        <v>4971</v>
      </c>
      <c r="C2474" t="s">
        <v>4879</v>
      </c>
      <c r="D2474" t="s">
        <v>2625</v>
      </c>
    </row>
    <row r="2475" spans="1:4">
      <c r="A2475" t="s">
        <v>4881</v>
      </c>
      <c r="B2475" t="s">
        <v>4972</v>
      </c>
      <c r="C2475" t="s">
        <v>4879</v>
      </c>
      <c r="D2475" t="s">
        <v>2631</v>
      </c>
    </row>
    <row r="2476" spans="1:4">
      <c r="A2476" t="s">
        <v>4881</v>
      </c>
      <c r="B2476" t="s">
        <v>4973</v>
      </c>
      <c r="C2476" t="s">
        <v>4879</v>
      </c>
      <c r="D2476" t="s">
        <v>2633</v>
      </c>
    </row>
    <row r="2477" spans="1:4">
      <c r="A2477" t="s">
        <v>4881</v>
      </c>
      <c r="B2477" t="s">
        <v>4974</v>
      </c>
      <c r="C2477" t="s">
        <v>4879</v>
      </c>
      <c r="D2477" t="s">
        <v>2635</v>
      </c>
    </row>
    <row r="2478" spans="1:4">
      <c r="A2478" t="s">
        <v>4881</v>
      </c>
      <c r="B2478" t="s">
        <v>4975</v>
      </c>
      <c r="C2478" t="s">
        <v>4879</v>
      </c>
      <c r="D2478" t="s">
        <v>4976</v>
      </c>
    </row>
    <row r="2479" spans="1:4">
      <c r="A2479" t="s">
        <v>4881</v>
      </c>
      <c r="B2479" t="s">
        <v>4977</v>
      </c>
      <c r="C2479" t="s">
        <v>4879</v>
      </c>
      <c r="D2479" t="s">
        <v>4978</v>
      </c>
    </row>
    <row r="2480" spans="1:4">
      <c r="A2480" t="s">
        <v>4881</v>
      </c>
      <c r="B2480" t="s">
        <v>4979</v>
      </c>
      <c r="C2480" t="s">
        <v>4879</v>
      </c>
      <c r="D2480" t="s">
        <v>4980</v>
      </c>
    </row>
    <row r="2481" spans="1:4">
      <c r="A2481" t="s">
        <v>4881</v>
      </c>
      <c r="B2481" t="s">
        <v>3630</v>
      </c>
      <c r="C2481" t="s">
        <v>4879</v>
      </c>
      <c r="D2481" t="s">
        <v>4981</v>
      </c>
    </row>
    <row r="2482" spans="1:4">
      <c r="A2482" t="s">
        <v>4881</v>
      </c>
      <c r="B2482" t="s">
        <v>4982</v>
      </c>
      <c r="C2482" t="s">
        <v>4879</v>
      </c>
      <c r="D2482" t="s">
        <v>4983</v>
      </c>
    </row>
    <row r="2483" spans="1:4">
      <c r="A2483" t="s">
        <v>4881</v>
      </c>
      <c r="B2483" t="s">
        <v>4568</v>
      </c>
      <c r="C2483" t="s">
        <v>4879</v>
      </c>
      <c r="D2483" t="s">
        <v>4984</v>
      </c>
    </row>
    <row r="2484" spans="1:4">
      <c r="A2484" t="s">
        <v>4881</v>
      </c>
      <c r="B2484" t="s">
        <v>4985</v>
      </c>
      <c r="C2484" t="s">
        <v>4879</v>
      </c>
      <c r="D2484" t="s">
        <v>4986</v>
      </c>
    </row>
    <row r="2485" spans="1:4">
      <c r="A2485" t="s">
        <v>4881</v>
      </c>
      <c r="B2485" t="s">
        <v>4987</v>
      </c>
      <c r="C2485" t="s">
        <v>4879</v>
      </c>
      <c r="D2485" t="s">
        <v>4988</v>
      </c>
    </row>
    <row r="2486" spans="1:4">
      <c r="A2486" t="s">
        <v>4881</v>
      </c>
      <c r="B2486" t="s">
        <v>4989</v>
      </c>
      <c r="C2486" t="s">
        <v>4879</v>
      </c>
      <c r="D2486" t="s">
        <v>4990</v>
      </c>
    </row>
    <row r="2487" spans="1:4">
      <c r="A2487" t="s">
        <v>4881</v>
      </c>
      <c r="B2487" t="s">
        <v>4991</v>
      </c>
      <c r="C2487" t="s">
        <v>4879</v>
      </c>
      <c r="D2487" t="s">
        <v>4992</v>
      </c>
    </row>
    <row r="2488" spans="1:4">
      <c r="A2488" t="s">
        <v>4993</v>
      </c>
      <c r="B2488" t="s">
        <v>4994</v>
      </c>
      <c r="C2488" t="s">
        <v>4995</v>
      </c>
      <c r="D2488" t="s">
        <v>2180</v>
      </c>
    </row>
    <row r="2489" spans="1:4">
      <c r="A2489" t="s">
        <v>4996</v>
      </c>
      <c r="B2489" t="s">
        <v>4997</v>
      </c>
      <c r="C2489" t="s">
        <v>4995</v>
      </c>
      <c r="D2489" t="s">
        <v>2666</v>
      </c>
    </row>
    <row r="2490" spans="1:4">
      <c r="A2490" t="s">
        <v>4996</v>
      </c>
      <c r="B2490" t="s">
        <v>4998</v>
      </c>
      <c r="C2490" t="s">
        <v>4995</v>
      </c>
      <c r="D2490" t="s">
        <v>2205</v>
      </c>
    </row>
    <row r="2491" spans="1:4">
      <c r="A2491" t="s">
        <v>4996</v>
      </c>
      <c r="B2491" t="s">
        <v>4999</v>
      </c>
      <c r="C2491" t="s">
        <v>4995</v>
      </c>
      <c r="D2491" t="s">
        <v>2207</v>
      </c>
    </row>
    <row r="2492" spans="1:4">
      <c r="A2492" t="s">
        <v>4996</v>
      </c>
      <c r="B2492" t="s">
        <v>5000</v>
      </c>
      <c r="C2492" t="s">
        <v>4995</v>
      </c>
      <c r="D2492" t="s">
        <v>2209</v>
      </c>
    </row>
    <row r="2493" spans="1:4">
      <c r="A2493" t="s">
        <v>4996</v>
      </c>
      <c r="B2493" t="s">
        <v>5001</v>
      </c>
      <c r="C2493" t="s">
        <v>4995</v>
      </c>
      <c r="D2493" t="s">
        <v>2211</v>
      </c>
    </row>
    <row r="2494" spans="1:4">
      <c r="A2494" t="s">
        <v>4996</v>
      </c>
      <c r="B2494" t="s">
        <v>5002</v>
      </c>
      <c r="C2494" t="s">
        <v>4995</v>
      </c>
      <c r="D2494" t="s">
        <v>2213</v>
      </c>
    </row>
    <row r="2495" spans="1:4">
      <c r="A2495" t="s">
        <v>4996</v>
      </c>
      <c r="B2495" t="s">
        <v>5003</v>
      </c>
      <c r="C2495" t="s">
        <v>4995</v>
      </c>
      <c r="D2495" t="s">
        <v>2215</v>
      </c>
    </row>
    <row r="2496" spans="1:4">
      <c r="A2496" t="s">
        <v>4996</v>
      </c>
      <c r="B2496" t="s">
        <v>5004</v>
      </c>
      <c r="C2496" t="s">
        <v>4995</v>
      </c>
      <c r="D2496" t="s">
        <v>2217</v>
      </c>
    </row>
    <row r="2497" spans="1:4">
      <c r="A2497" t="s">
        <v>4996</v>
      </c>
      <c r="B2497" t="s">
        <v>5005</v>
      </c>
      <c r="C2497" t="s">
        <v>4995</v>
      </c>
      <c r="D2497" t="s">
        <v>2219</v>
      </c>
    </row>
    <row r="2498" spans="1:4">
      <c r="A2498" t="s">
        <v>4993</v>
      </c>
      <c r="B2498" t="s">
        <v>5006</v>
      </c>
      <c r="C2498" t="s">
        <v>4995</v>
      </c>
      <c r="D2498" t="s">
        <v>2221</v>
      </c>
    </row>
    <row r="2499" spans="1:4">
      <c r="A2499" t="s">
        <v>4993</v>
      </c>
      <c r="B2499" t="s">
        <v>5007</v>
      </c>
      <c r="C2499" t="s">
        <v>4995</v>
      </c>
      <c r="D2499" t="s">
        <v>2223</v>
      </c>
    </row>
    <row r="2500" spans="1:4">
      <c r="A2500" t="s">
        <v>4993</v>
      </c>
      <c r="B2500" t="s">
        <v>5008</v>
      </c>
      <c r="C2500" t="s">
        <v>4995</v>
      </c>
      <c r="D2500" t="s">
        <v>2225</v>
      </c>
    </row>
    <row r="2501" spans="1:4">
      <c r="A2501" t="s">
        <v>4996</v>
      </c>
      <c r="B2501" t="s">
        <v>5009</v>
      </c>
      <c r="C2501" t="s">
        <v>4995</v>
      </c>
      <c r="D2501" t="s">
        <v>2273</v>
      </c>
    </row>
    <row r="2502" spans="1:4">
      <c r="A2502" t="s">
        <v>4996</v>
      </c>
      <c r="B2502" t="s">
        <v>5010</v>
      </c>
      <c r="C2502" t="s">
        <v>4995</v>
      </c>
      <c r="D2502" t="s">
        <v>2685</v>
      </c>
    </row>
    <row r="2503" spans="1:4">
      <c r="A2503" t="s">
        <v>4996</v>
      </c>
      <c r="B2503" t="s">
        <v>5011</v>
      </c>
      <c r="C2503" t="s">
        <v>4995</v>
      </c>
      <c r="D2503" t="s">
        <v>2687</v>
      </c>
    </row>
    <row r="2504" spans="1:4">
      <c r="A2504" t="s">
        <v>4996</v>
      </c>
      <c r="B2504" t="s">
        <v>5012</v>
      </c>
      <c r="C2504" t="s">
        <v>4995</v>
      </c>
      <c r="D2504" t="s">
        <v>2305</v>
      </c>
    </row>
    <row r="2505" spans="1:4">
      <c r="A2505" t="s">
        <v>4996</v>
      </c>
      <c r="B2505" t="s">
        <v>5013</v>
      </c>
      <c r="C2505" t="s">
        <v>4995</v>
      </c>
      <c r="D2505" t="s">
        <v>2307</v>
      </c>
    </row>
    <row r="2506" spans="1:4">
      <c r="A2506" t="s">
        <v>4996</v>
      </c>
      <c r="B2506" t="s">
        <v>5014</v>
      </c>
      <c r="C2506" t="s">
        <v>4995</v>
      </c>
      <c r="D2506" t="s">
        <v>2310</v>
      </c>
    </row>
    <row r="2507" spans="1:4">
      <c r="A2507" t="s">
        <v>4996</v>
      </c>
      <c r="B2507" t="s">
        <v>5015</v>
      </c>
      <c r="C2507" t="s">
        <v>4995</v>
      </c>
      <c r="D2507" t="s">
        <v>2312</v>
      </c>
    </row>
    <row r="2508" spans="1:4">
      <c r="A2508" t="s">
        <v>4996</v>
      </c>
      <c r="B2508" t="s">
        <v>3059</v>
      </c>
      <c r="C2508" t="s">
        <v>4995</v>
      </c>
      <c r="D2508" t="s">
        <v>2318</v>
      </c>
    </row>
    <row r="2509" spans="1:4">
      <c r="A2509" t="s">
        <v>4996</v>
      </c>
      <c r="B2509" t="s">
        <v>5016</v>
      </c>
      <c r="C2509" t="s">
        <v>4995</v>
      </c>
      <c r="D2509" t="s">
        <v>2320</v>
      </c>
    </row>
    <row r="2510" spans="1:4">
      <c r="A2510" t="s">
        <v>4996</v>
      </c>
      <c r="B2510" t="s">
        <v>5017</v>
      </c>
      <c r="C2510" t="s">
        <v>4995</v>
      </c>
      <c r="D2510" t="s">
        <v>2322</v>
      </c>
    </row>
    <row r="2511" spans="1:4">
      <c r="A2511" t="s">
        <v>4996</v>
      </c>
      <c r="B2511" t="s">
        <v>5018</v>
      </c>
      <c r="C2511" t="s">
        <v>4995</v>
      </c>
      <c r="D2511" t="s">
        <v>2712</v>
      </c>
    </row>
    <row r="2512" spans="1:4">
      <c r="A2512" t="s">
        <v>4996</v>
      </c>
      <c r="B2512" t="s">
        <v>5019</v>
      </c>
      <c r="C2512" t="s">
        <v>4995</v>
      </c>
      <c r="D2512" t="s">
        <v>2714</v>
      </c>
    </row>
    <row r="2513" spans="1:4">
      <c r="A2513" t="s">
        <v>4996</v>
      </c>
      <c r="B2513" t="s">
        <v>4455</v>
      </c>
      <c r="C2513" t="s">
        <v>4995</v>
      </c>
      <c r="D2513" t="s">
        <v>2716</v>
      </c>
    </row>
    <row r="2514" spans="1:4">
      <c r="A2514" t="s">
        <v>4996</v>
      </c>
      <c r="B2514" t="s">
        <v>5020</v>
      </c>
      <c r="C2514" t="s">
        <v>4995</v>
      </c>
      <c r="D2514" t="s">
        <v>2718</v>
      </c>
    </row>
    <row r="2515" spans="1:4">
      <c r="A2515" t="s">
        <v>4996</v>
      </c>
      <c r="B2515" t="s">
        <v>5021</v>
      </c>
      <c r="C2515" t="s">
        <v>4995</v>
      </c>
      <c r="D2515" t="s">
        <v>2720</v>
      </c>
    </row>
    <row r="2516" spans="1:4">
      <c r="A2516" t="s">
        <v>4996</v>
      </c>
      <c r="B2516" t="s">
        <v>5022</v>
      </c>
      <c r="C2516" t="s">
        <v>4995</v>
      </c>
      <c r="D2516" t="s">
        <v>2722</v>
      </c>
    </row>
    <row r="2517" spans="1:4">
      <c r="A2517" t="s">
        <v>4996</v>
      </c>
      <c r="B2517" t="s">
        <v>5023</v>
      </c>
      <c r="C2517" t="s">
        <v>4995</v>
      </c>
      <c r="D2517" t="s">
        <v>2360</v>
      </c>
    </row>
    <row r="2518" spans="1:4">
      <c r="A2518" t="s">
        <v>4996</v>
      </c>
      <c r="B2518" t="s">
        <v>5024</v>
      </c>
      <c r="C2518" t="s">
        <v>4995</v>
      </c>
      <c r="D2518" t="s">
        <v>2362</v>
      </c>
    </row>
    <row r="2519" spans="1:4">
      <c r="A2519" t="s">
        <v>4996</v>
      </c>
      <c r="B2519" t="s">
        <v>5025</v>
      </c>
      <c r="C2519" t="s">
        <v>4995</v>
      </c>
      <c r="D2519" t="s">
        <v>2378</v>
      </c>
    </row>
    <row r="2520" spans="1:4">
      <c r="A2520" t="s">
        <v>4996</v>
      </c>
      <c r="B2520" t="s">
        <v>5026</v>
      </c>
      <c r="C2520" t="s">
        <v>4995</v>
      </c>
      <c r="D2520" t="s">
        <v>2380</v>
      </c>
    </row>
    <row r="2521" spans="1:4">
      <c r="A2521" t="s">
        <v>4996</v>
      </c>
      <c r="B2521" t="s">
        <v>5027</v>
      </c>
      <c r="C2521" t="s">
        <v>4995</v>
      </c>
      <c r="D2521" t="s">
        <v>2382</v>
      </c>
    </row>
    <row r="2522" spans="1:4">
      <c r="A2522" t="s">
        <v>4996</v>
      </c>
      <c r="B2522" t="s">
        <v>5028</v>
      </c>
      <c r="C2522" t="s">
        <v>4995</v>
      </c>
      <c r="D2522" t="s">
        <v>2384</v>
      </c>
    </row>
    <row r="2523" spans="1:4">
      <c r="A2523" t="s">
        <v>4996</v>
      </c>
      <c r="B2523" t="s">
        <v>5029</v>
      </c>
      <c r="C2523" t="s">
        <v>4995</v>
      </c>
      <c r="D2523" t="s">
        <v>2386</v>
      </c>
    </row>
    <row r="2524" spans="1:4">
      <c r="A2524" t="s">
        <v>4996</v>
      </c>
      <c r="B2524" t="s">
        <v>5030</v>
      </c>
      <c r="C2524" t="s">
        <v>4995</v>
      </c>
      <c r="D2524" t="s">
        <v>2746</v>
      </c>
    </row>
    <row r="2525" spans="1:4">
      <c r="A2525" t="s">
        <v>4996</v>
      </c>
      <c r="B2525" t="s">
        <v>5031</v>
      </c>
      <c r="C2525" t="s">
        <v>4995</v>
      </c>
      <c r="D2525" t="s">
        <v>2388</v>
      </c>
    </row>
    <row r="2526" spans="1:4">
      <c r="A2526" t="s">
        <v>4996</v>
      </c>
      <c r="B2526" t="s">
        <v>5032</v>
      </c>
      <c r="C2526" t="s">
        <v>4995</v>
      </c>
      <c r="D2526" t="s">
        <v>2749</v>
      </c>
    </row>
    <row r="2527" spans="1:4">
      <c r="A2527" t="s">
        <v>4996</v>
      </c>
      <c r="B2527" t="s">
        <v>5033</v>
      </c>
      <c r="C2527" t="s">
        <v>4995</v>
      </c>
      <c r="D2527" t="s">
        <v>2751</v>
      </c>
    </row>
    <row r="2528" spans="1:4">
      <c r="A2528" t="s">
        <v>4996</v>
      </c>
      <c r="B2528" t="s">
        <v>5034</v>
      </c>
      <c r="C2528" t="s">
        <v>4995</v>
      </c>
      <c r="D2528" t="s">
        <v>2753</v>
      </c>
    </row>
    <row r="2529" spans="1:4">
      <c r="A2529" t="s">
        <v>4996</v>
      </c>
      <c r="B2529" t="s">
        <v>5035</v>
      </c>
      <c r="C2529" t="s">
        <v>4995</v>
      </c>
      <c r="D2529" t="s">
        <v>2755</v>
      </c>
    </row>
    <row r="2530" spans="1:4">
      <c r="A2530" t="s">
        <v>4996</v>
      </c>
      <c r="B2530" t="s">
        <v>5036</v>
      </c>
      <c r="C2530" t="s">
        <v>4995</v>
      </c>
      <c r="D2530" t="s">
        <v>2757</v>
      </c>
    </row>
    <row r="2531" spans="1:4">
      <c r="A2531" t="s">
        <v>4996</v>
      </c>
      <c r="B2531" t="s">
        <v>5037</v>
      </c>
      <c r="C2531" t="s">
        <v>4995</v>
      </c>
      <c r="D2531" t="s">
        <v>2759</v>
      </c>
    </row>
    <row r="2532" spans="1:4">
      <c r="A2532" t="s">
        <v>4996</v>
      </c>
      <c r="B2532" t="s">
        <v>5038</v>
      </c>
      <c r="C2532" t="s">
        <v>4995</v>
      </c>
      <c r="D2532" t="s">
        <v>2761</v>
      </c>
    </row>
    <row r="2533" spans="1:4">
      <c r="A2533" t="s">
        <v>4996</v>
      </c>
      <c r="B2533" t="s">
        <v>5039</v>
      </c>
      <c r="C2533" t="s">
        <v>4995</v>
      </c>
      <c r="D2533" t="s">
        <v>2763</v>
      </c>
    </row>
    <row r="2534" spans="1:4">
      <c r="A2534" t="s">
        <v>4996</v>
      </c>
      <c r="B2534" t="s">
        <v>5040</v>
      </c>
      <c r="C2534" t="s">
        <v>4995</v>
      </c>
      <c r="D2534" t="s">
        <v>2765</v>
      </c>
    </row>
    <row r="2535" spans="1:4">
      <c r="A2535" t="s">
        <v>4996</v>
      </c>
      <c r="B2535" t="s">
        <v>5041</v>
      </c>
      <c r="C2535" t="s">
        <v>4995</v>
      </c>
      <c r="D2535" t="s">
        <v>2767</v>
      </c>
    </row>
    <row r="2536" spans="1:4">
      <c r="A2536" t="s">
        <v>4996</v>
      </c>
      <c r="B2536" t="s">
        <v>5042</v>
      </c>
      <c r="C2536" t="s">
        <v>4995</v>
      </c>
      <c r="D2536" t="s">
        <v>4243</v>
      </c>
    </row>
    <row r="2537" spans="1:4">
      <c r="A2537" t="s">
        <v>4996</v>
      </c>
      <c r="B2537" t="s">
        <v>4167</v>
      </c>
      <c r="C2537" t="s">
        <v>4995</v>
      </c>
      <c r="D2537" t="s">
        <v>2412</v>
      </c>
    </row>
    <row r="2538" spans="1:4">
      <c r="A2538" t="s">
        <v>4996</v>
      </c>
      <c r="B2538" t="s">
        <v>5043</v>
      </c>
      <c r="C2538" t="s">
        <v>4995</v>
      </c>
      <c r="D2538" t="s">
        <v>2414</v>
      </c>
    </row>
    <row r="2539" spans="1:4">
      <c r="A2539" t="s">
        <v>302</v>
      </c>
      <c r="B2539" t="s">
        <v>5044</v>
      </c>
      <c r="C2539" t="s">
        <v>5045</v>
      </c>
      <c r="D2539" t="s">
        <v>2180</v>
      </c>
    </row>
    <row r="2540" spans="1:4">
      <c r="A2540" t="s">
        <v>302</v>
      </c>
      <c r="B2540" t="s">
        <v>5046</v>
      </c>
      <c r="C2540" t="s">
        <v>5045</v>
      </c>
      <c r="D2540" t="s">
        <v>2666</v>
      </c>
    </row>
    <row r="2541" spans="1:4">
      <c r="A2541" t="s">
        <v>302</v>
      </c>
      <c r="B2541" t="s">
        <v>5047</v>
      </c>
      <c r="C2541" t="s">
        <v>5045</v>
      </c>
      <c r="D2541" t="s">
        <v>2205</v>
      </c>
    </row>
    <row r="2542" spans="1:4">
      <c r="A2542" t="s">
        <v>302</v>
      </c>
      <c r="B2542" t="s">
        <v>5048</v>
      </c>
      <c r="C2542" t="s">
        <v>5045</v>
      </c>
      <c r="D2542" t="s">
        <v>2207</v>
      </c>
    </row>
    <row r="2543" spans="1:4">
      <c r="A2543" t="s">
        <v>302</v>
      </c>
      <c r="B2543" t="s">
        <v>5049</v>
      </c>
      <c r="C2543" t="s">
        <v>5045</v>
      </c>
      <c r="D2543" t="s">
        <v>2209</v>
      </c>
    </row>
    <row r="2544" spans="1:4">
      <c r="A2544" t="s">
        <v>302</v>
      </c>
      <c r="B2544" t="s">
        <v>5050</v>
      </c>
      <c r="C2544" t="s">
        <v>5045</v>
      </c>
      <c r="D2544" t="s">
        <v>2211</v>
      </c>
    </row>
    <row r="2545" spans="1:4">
      <c r="A2545" t="s">
        <v>302</v>
      </c>
      <c r="B2545" t="s">
        <v>5051</v>
      </c>
      <c r="C2545" t="s">
        <v>5045</v>
      </c>
      <c r="D2545" t="s">
        <v>2213</v>
      </c>
    </row>
    <row r="2546" spans="1:4">
      <c r="A2546" t="s">
        <v>302</v>
      </c>
      <c r="B2546" t="s">
        <v>5052</v>
      </c>
      <c r="C2546" t="s">
        <v>5045</v>
      </c>
      <c r="D2546" t="s">
        <v>2215</v>
      </c>
    </row>
    <row r="2547" spans="1:4">
      <c r="A2547" t="s">
        <v>302</v>
      </c>
      <c r="B2547" t="s">
        <v>5053</v>
      </c>
      <c r="C2547" t="s">
        <v>5045</v>
      </c>
      <c r="D2547" t="s">
        <v>2217</v>
      </c>
    </row>
    <row r="2548" spans="1:4">
      <c r="A2548" t="s">
        <v>302</v>
      </c>
      <c r="B2548" t="s">
        <v>5054</v>
      </c>
      <c r="C2548" t="s">
        <v>5045</v>
      </c>
      <c r="D2548" t="s">
        <v>2219</v>
      </c>
    </row>
    <row r="2549" spans="1:4">
      <c r="A2549" t="s">
        <v>302</v>
      </c>
      <c r="B2549" t="s">
        <v>5055</v>
      </c>
      <c r="C2549" t="s">
        <v>5045</v>
      </c>
      <c r="D2549" t="s">
        <v>2273</v>
      </c>
    </row>
    <row r="2550" spans="1:4">
      <c r="A2550" t="s">
        <v>302</v>
      </c>
      <c r="B2550" t="s">
        <v>5056</v>
      </c>
      <c r="C2550" t="s">
        <v>5045</v>
      </c>
      <c r="D2550" t="s">
        <v>2275</v>
      </c>
    </row>
    <row r="2551" spans="1:4">
      <c r="A2551" t="s">
        <v>302</v>
      </c>
      <c r="B2551" t="s">
        <v>5057</v>
      </c>
      <c r="C2551" t="s">
        <v>5045</v>
      </c>
      <c r="D2551" t="s">
        <v>2277</v>
      </c>
    </row>
    <row r="2552" spans="1:4">
      <c r="A2552" t="s">
        <v>302</v>
      </c>
      <c r="B2552" t="s">
        <v>5058</v>
      </c>
      <c r="C2552" t="s">
        <v>5045</v>
      </c>
      <c r="D2552" t="s">
        <v>2279</v>
      </c>
    </row>
    <row r="2553" spans="1:4">
      <c r="A2553" t="s">
        <v>302</v>
      </c>
      <c r="B2553" t="s">
        <v>5059</v>
      </c>
      <c r="C2553" t="s">
        <v>5045</v>
      </c>
      <c r="D2553" t="s">
        <v>2685</v>
      </c>
    </row>
    <row r="2554" spans="1:4">
      <c r="A2554" t="s">
        <v>302</v>
      </c>
      <c r="B2554" t="s">
        <v>5060</v>
      </c>
      <c r="C2554" t="s">
        <v>5045</v>
      </c>
      <c r="D2554" t="s">
        <v>2687</v>
      </c>
    </row>
    <row r="2555" spans="1:4">
      <c r="A2555" t="s">
        <v>302</v>
      </c>
      <c r="B2555" t="s">
        <v>5061</v>
      </c>
      <c r="C2555" t="s">
        <v>5045</v>
      </c>
      <c r="D2555" t="s">
        <v>2689</v>
      </c>
    </row>
    <row r="2556" spans="1:4">
      <c r="A2556" t="s">
        <v>302</v>
      </c>
      <c r="B2556" t="s">
        <v>5062</v>
      </c>
      <c r="C2556" t="s">
        <v>5045</v>
      </c>
      <c r="D2556" t="s">
        <v>2691</v>
      </c>
    </row>
    <row r="2557" spans="1:4">
      <c r="A2557" t="s">
        <v>302</v>
      </c>
      <c r="B2557" t="s">
        <v>5063</v>
      </c>
      <c r="C2557" t="s">
        <v>5045</v>
      </c>
      <c r="D2557" t="s">
        <v>2693</v>
      </c>
    </row>
    <row r="2558" spans="1:4">
      <c r="A2558" t="s">
        <v>302</v>
      </c>
      <c r="B2558" t="s">
        <v>5064</v>
      </c>
      <c r="C2558" t="s">
        <v>5045</v>
      </c>
      <c r="D2558" t="s">
        <v>2695</v>
      </c>
    </row>
    <row r="2559" spans="1:4">
      <c r="A2559" t="s">
        <v>302</v>
      </c>
      <c r="B2559" t="s">
        <v>5065</v>
      </c>
      <c r="C2559" t="s">
        <v>5045</v>
      </c>
      <c r="D2559" t="s">
        <v>2303</v>
      </c>
    </row>
    <row r="2560" spans="1:4">
      <c r="A2560" t="s">
        <v>302</v>
      </c>
      <c r="B2560" t="s">
        <v>5066</v>
      </c>
      <c r="C2560" t="s">
        <v>5045</v>
      </c>
      <c r="D2560" t="s">
        <v>2305</v>
      </c>
    </row>
    <row r="2561" spans="1:4">
      <c r="A2561" t="s">
        <v>302</v>
      </c>
      <c r="B2561" t="s">
        <v>5067</v>
      </c>
      <c r="C2561" t="s">
        <v>5045</v>
      </c>
      <c r="D2561" t="s">
        <v>2307</v>
      </c>
    </row>
    <row r="2562" spans="1:4">
      <c r="A2562" t="s">
        <v>302</v>
      </c>
      <c r="B2562" t="s">
        <v>5068</v>
      </c>
      <c r="C2562" t="s">
        <v>5045</v>
      </c>
      <c r="D2562" t="s">
        <v>2310</v>
      </c>
    </row>
    <row r="2563" spans="1:4">
      <c r="A2563" t="s">
        <v>302</v>
      </c>
      <c r="B2563" t="s">
        <v>3531</v>
      </c>
      <c r="C2563" t="s">
        <v>5045</v>
      </c>
      <c r="D2563" t="s">
        <v>2312</v>
      </c>
    </row>
    <row r="2564" spans="1:4">
      <c r="A2564" t="s">
        <v>302</v>
      </c>
      <c r="B2564" t="s">
        <v>5069</v>
      </c>
      <c r="C2564" t="s">
        <v>5045</v>
      </c>
      <c r="D2564" t="s">
        <v>2318</v>
      </c>
    </row>
    <row r="2565" spans="1:4">
      <c r="A2565" t="s">
        <v>302</v>
      </c>
      <c r="B2565" t="s">
        <v>5070</v>
      </c>
      <c r="C2565" t="s">
        <v>5045</v>
      </c>
      <c r="D2565" t="s">
        <v>2320</v>
      </c>
    </row>
    <row r="2566" spans="1:4">
      <c r="A2566" t="s">
        <v>302</v>
      </c>
      <c r="B2566" t="s">
        <v>5071</v>
      </c>
      <c r="C2566" t="s">
        <v>5045</v>
      </c>
      <c r="D2566" t="s">
        <v>2322</v>
      </c>
    </row>
    <row r="2567" spans="1:4">
      <c r="A2567" t="s">
        <v>302</v>
      </c>
      <c r="B2567" t="s">
        <v>5072</v>
      </c>
      <c r="C2567" t="s">
        <v>5045</v>
      </c>
      <c r="D2567" t="s">
        <v>2324</v>
      </c>
    </row>
    <row r="2568" spans="1:4">
      <c r="A2568" t="s">
        <v>302</v>
      </c>
      <c r="B2568" t="s">
        <v>2596</v>
      </c>
      <c r="C2568" t="s">
        <v>5045</v>
      </c>
      <c r="D2568" t="s">
        <v>2326</v>
      </c>
    </row>
    <row r="2569" spans="1:4">
      <c r="A2569" t="s">
        <v>302</v>
      </c>
      <c r="B2569" t="s">
        <v>5073</v>
      </c>
      <c r="C2569" t="s">
        <v>5045</v>
      </c>
      <c r="D2569" t="s">
        <v>2328</v>
      </c>
    </row>
    <row r="2570" spans="1:4">
      <c r="A2570" t="s">
        <v>302</v>
      </c>
      <c r="B2570" t="s">
        <v>4057</v>
      </c>
      <c r="C2570" t="s">
        <v>5045</v>
      </c>
      <c r="D2570" t="s">
        <v>2712</v>
      </c>
    </row>
    <row r="2571" spans="1:4">
      <c r="A2571" t="s">
        <v>302</v>
      </c>
      <c r="B2571" t="s">
        <v>2566</v>
      </c>
      <c r="C2571" t="s">
        <v>5045</v>
      </c>
      <c r="D2571" t="s">
        <v>2714</v>
      </c>
    </row>
    <row r="2572" spans="1:4">
      <c r="A2572" t="s">
        <v>302</v>
      </c>
      <c r="B2572" t="s">
        <v>5074</v>
      </c>
      <c r="C2572" t="s">
        <v>5045</v>
      </c>
      <c r="D2572" t="s">
        <v>2716</v>
      </c>
    </row>
    <row r="2573" spans="1:4">
      <c r="A2573" t="s">
        <v>302</v>
      </c>
      <c r="B2573" t="s">
        <v>4349</v>
      </c>
      <c r="C2573" t="s">
        <v>5045</v>
      </c>
      <c r="D2573" t="s">
        <v>2718</v>
      </c>
    </row>
    <row r="2574" spans="1:4">
      <c r="A2574" t="s">
        <v>302</v>
      </c>
      <c r="B2574" t="s">
        <v>5075</v>
      </c>
      <c r="C2574" t="s">
        <v>5045</v>
      </c>
      <c r="D2574" t="s">
        <v>2720</v>
      </c>
    </row>
    <row r="2575" spans="1:4">
      <c r="A2575" t="s">
        <v>302</v>
      </c>
      <c r="B2575" t="s">
        <v>5076</v>
      </c>
      <c r="C2575" t="s">
        <v>5045</v>
      </c>
      <c r="D2575" t="s">
        <v>2722</v>
      </c>
    </row>
    <row r="2576" spans="1:4">
      <c r="A2576" t="s">
        <v>302</v>
      </c>
      <c r="B2576" t="s">
        <v>5077</v>
      </c>
      <c r="C2576" t="s">
        <v>5045</v>
      </c>
      <c r="D2576" t="s">
        <v>2724</v>
      </c>
    </row>
    <row r="2577" spans="1:4">
      <c r="A2577" t="s">
        <v>302</v>
      </c>
      <c r="B2577" t="s">
        <v>5078</v>
      </c>
      <c r="C2577" t="s">
        <v>5045</v>
      </c>
      <c r="D2577" t="s">
        <v>4113</v>
      </c>
    </row>
    <row r="2578" spans="1:4">
      <c r="A2578" t="s">
        <v>302</v>
      </c>
      <c r="B2578" t="s">
        <v>2756</v>
      </c>
      <c r="C2578" t="s">
        <v>5045</v>
      </c>
      <c r="D2578" t="s">
        <v>4115</v>
      </c>
    </row>
    <row r="2579" spans="1:4">
      <c r="A2579" t="s">
        <v>302</v>
      </c>
      <c r="B2579" t="s">
        <v>5079</v>
      </c>
      <c r="C2579" t="s">
        <v>5045</v>
      </c>
      <c r="D2579" t="s">
        <v>4117</v>
      </c>
    </row>
    <row r="2580" spans="1:4">
      <c r="A2580" t="s">
        <v>302</v>
      </c>
      <c r="B2580" t="s">
        <v>5080</v>
      </c>
      <c r="C2580" t="s">
        <v>5045</v>
      </c>
      <c r="D2580" t="s">
        <v>2340</v>
      </c>
    </row>
    <row r="2581" spans="1:4">
      <c r="A2581" t="s">
        <v>302</v>
      </c>
      <c r="B2581" t="s">
        <v>5081</v>
      </c>
      <c r="C2581" t="s">
        <v>5045</v>
      </c>
      <c r="D2581" t="s">
        <v>2342</v>
      </c>
    </row>
    <row r="2582" spans="1:4">
      <c r="A2582" t="s">
        <v>302</v>
      </c>
      <c r="B2582" t="s">
        <v>3645</v>
      </c>
      <c r="C2582" t="s">
        <v>5045</v>
      </c>
      <c r="D2582" t="s">
        <v>2360</v>
      </c>
    </row>
    <row r="2583" spans="1:4">
      <c r="A2583" t="s">
        <v>302</v>
      </c>
      <c r="B2583" t="s">
        <v>5082</v>
      </c>
      <c r="C2583" t="s">
        <v>5045</v>
      </c>
      <c r="D2583" t="s">
        <v>2362</v>
      </c>
    </row>
    <row r="2584" spans="1:4">
      <c r="A2584" t="s">
        <v>302</v>
      </c>
      <c r="B2584" t="s">
        <v>5039</v>
      </c>
      <c r="C2584" t="s">
        <v>5045</v>
      </c>
      <c r="D2584" t="s">
        <v>2364</v>
      </c>
    </row>
    <row r="2585" spans="1:4">
      <c r="A2585" t="s">
        <v>302</v>
      </c>
      <c r="B2585" t="s">
        <v>5083</v>
      </c>
      <c r="C2585" t="s">
        <v>5045</v>
      </c>
      <c r="D2585" t="s">
        <v>2366</v>
      </c>
    </row>
    <row r="2586" spans="1:4">
      <c r="A2586" t="s">
        <v>302</v>
      </c>
      <c r="B2586" t="s">
        <v>5084</v>
      </c>
      <c r="C2586" t="s">
        <v>5045</v>
      </c>
      <c r="D2586" t="s">
        <v>2368</v>
      </c>
    </row>
    <row r="2587" spans="1:4">
      <c r="A2587" t="s">
        <v>302</v>
      </c>
      <c r="B2587" t="s">
        <v>5085</v>
      </c>
      <c r="C2587" t="s">
        <v>5045</v>
      </c>
      <c r="D2587" t="s">
        <v>2370</v>
      </c>
    </row>
    <row r="2588" spans="1:4">
      <c r="A2588" t="s">
        <v>302</v>
      </c>
      <c r="B2588" t="s">
        <v>5086</v>
      </c>
      <c r="C2588" t="s">
        <v>5045</v>
      </c>
      <c r="D2588" t="s">
        <v>2372</v>
      </c>
    </row>
    <row r="2589" spans="1:4">
      <c r="A2589" t="s">
        <v>302</v>
      </c>
      <c r="B2589" t="s">
        <v>5087</v>
      </c>
      <c r="C2589" t="s">
        <v>5045</v>
      </c>
      <c r="D2589" t="s">
        <v>2378</v>
      </c>
    </row>
    <row r="2590" spans="1:4">
      <c r="A2590" t="s">
        <v>302</v>
      </c>
      <c r="B2590" t="s">
        <v>5088</v>
      </c>
      <c r="C2590" t="s">
        <v>5045</v>
      </c>
      <c r="D2590" t="s">
        <v>2380</v>
      </c>
    </row>
    <row r="2591" spans="1:4">
      <c r="A2591" t="s">
        <v>302</v>
      </c>
      <c r="B2591" t="s">
        <v>5089</v>
      </c>
      <c r="C2591" t="s">
        <v>5045</v>
      </c>
      <c r="D2591" t="s">
        <v>2382</v>
      </c>
    </row>
    <row r="2592" spans="1:4">
      <c r="A2592" t="s">
        <v>302</v>
      </c>
      <c r="B2592" t="s">
        <v>5090</v>
      </c>
      <c r="C2592" t="s">
        <v>5045</v>
      </c>
      <c r="D2592" t="s">
        <v>2384</v>
      </c>
    </row>
    <row r="2593" spans="1:4">
      <c r="A2593" t="s">
        <v>302</v>
      </c>
      <c r="B2593" t="s">
        <v>5091</v>
      </c>
      <c r="C2593" t="s">
        <v>5045</v>
      </c>
      <c r="D2593" t="s">
        <v>2386</v>
      </c>
    </row>
    <row r="2594" spans="1:4">
      <c r="A2594" t="s">
        <v>302</v>
      </c>
      <c r="B2594" t="s">
        <v>3106</v>
      </c>
      <c r="C2594" t="s">
        <v>5045</v>
      </c>
      <c r="D2594" t="s">
        <v>2746</v>
      </c>
    </row>
    <row r="2595" spans="1:4">
      <c r="A2595" t="s">
        <v>302</v>
      </c>
      <c r="B2595" t="s">
        <v>5092</v>
      </c>
      <c r="C2595" t="s">
        <v>5045</v>
      </c>
      <c r="D2595" t="s">
        <v>2388</v>
      </c>
    </row>
    <row r="2596" spans="1:4">
      <c r="A2596" t="s">
        <v>302</v>
      </c>
      <c r="B2596" t="s">
        <v>5093</v>
      </c>
      <c r="C2596" t="s">
        <v>5045</v>
      </c>
      <c r="D2596" t="s">
        <v>2390</v>
      </c>
    </row>
    <row r="2597" spans="1:4">
      <c r="A2597" t="s">
        <v>5094</v>
      </c>
      <c r="B2597" t="s">
        <v>5095</v>
      </c>
      <c r="C2597" t="s">
        <v>5096</v>
      </c>
      <c r="D2597" t="s">
        <v>2180</v>
      </c>
    </row>
    <row r="2598" spans="1:4">
      <c r="A2598" t="s">
        <v>5097</v>
      </c>
      <c r="B2598" t="s">
        <v>5098</v>
      </c>
      <c r="C2598" t="s">
        <v>5096</v>
      </c>
      <c r="D2598" t="s">
        <v>2666</v>
      </c>
    </row>
    <row r="2599" spans="1:4">
      <c r="A2599" t="s">
        <v>5097</v>
      </c>
      <c r="B2599" t="s">
        <v>5099</v>
      </c>
      <c r="C2599" t="s">
        <v>5096</v>
      </c>
      <c r="D2599" t="s">
        <v>2205</v>
      </c>
    </row>
    <row r="2600" spans="1:4">
      <c r="A2600" t="s">
        <v>5097</v>
      </c>
      <c r="B2600" t="s">
        <v>5100</v>
      </c>
      <c r="C2600" t="s">
        <v>5096</v>
      </c>
      <c r="D2600" t="s">
        <v>2207</v>
      </c>
    </row>
    <row r="2601" spans="1:4">
      <c r="A2601" t="s">
        <v>5097</v>
      </c>
      <c r="B2601" t="s">
        <v>5101</v>
      </c>
      <c r="C2601" t="s">
        <v>5096</v>
      </c>
      <c r="D2601" t="s">
        <v>2209</v>
      </c>
    </row>
    <row r="2602" spans="1:4">
      <c r="A2602" t="s">
        <v>5097</v>
      </c>
      <c r="B2602" t="s">
        <v>4381</v>
      </c>
      <c r="C2602" t="s">
        <v>5096</v>
      </c>
      <c r="D2602" t="s">
        <v>2273</v>
      </c>
    </row>
    <row r="2603" spans="1:4">
      <c r="A2603" t="s">
        <v>5097</v>
      </c>
      <c r="B2603" t="s">
        <v>5102</v>
      </c>
      <c r="C2603" t="s">
        <v>5096</v>
      </c>
      <c r="D2603" t="s">
        <v>2275</v>
      </c>
    </row>
    <row r="2604" spans="1:4">
      <c r="A2604" t="s">
        <v>5097</v>
      </c>
      <c r="B2604" t="s">
        <v>5103</v>
      </c>
      <c r="C2604" t="s">
        <v>5096</v>
      </c>
      <c r="D2604" t="s">
        <v>2277</v>
      </c>
    </row>
    <row r="2605" spans="1:4">
      <c r="A2605" t="s">
        <v>5097</v>
      </c>
      <c r="B2605" t="s">
        <v>5104</v>
      </c>
      <c r="C2605" t="s">
        <v>5096</v>
      </c>
      <c r="D2605" t="s">
        <v>2685</v>
      </c>
    </row>
    <row r="2606" spans="1:4">
      <c r="A2606" t="s">
        <v>5097</v>
      </c>
      <c r="B2606" t="s">
        <v>5105</v>
      </c>
      <c r="C2606" t="s">
        <v>5096</v>
      </c>
      <c r="D2606" t="s">
        <v>2687</v>
      </c>
    </row>
    <row r="2607" spans="1:4">
      <c r="A2607" t="s">
        <v>5097</v>
      </c>
      <c r="B2607" t="s">
        <v>5106</v>
      </c>
      <c r="C2607" t="s">
        <v>5096</v>
      </c>
      <c r="D2607" t="s">
        <v>2689</v>
      </c>
    </row>
    <row r="2608" spans="1:4">
      <c r="A2608" t="s">
        <v>5097</v>
      </c>
      <c r="B2608" t="s">
        <v>5107</v>
      </c>
      <c r="C2608" t="s">
        <v>5096</v>
      </c>
      <c r="D2608" t="s">
        <v>2691</v>
      </c>
    </row>
    <row r="2609" spans="1:4">
      <c r="A2609" t="s">
        <v>5097</v>
      </c>
      <c r="B2609" t="s">
        <v>5108</v>
      </c>
      <c r="C2609" t="s">
        <v>5096</v>
      </c>
      <c r="D2609" t="s">
        <v>2693</v>
      </c>
    </row>
    <row r="2610" spans="1:4">
      <c r="A2610" t="s">
        <v>5097</v>
      </c>
      <c r="B2610" t="s">
        <v>5109</v>
      </c>
      <c r="C2610" t="s">
        <v>5096</v>
      </c>
      <c r="D2610" t="s">
        <v>2695</v>
      </c>
    </row>
    <row r="2611" spans="1:4">
      <c r="A2611" t="s">
        <v>5097</v>
      </c>
      <c r="B2611" t="s">
        <v>5110</v>
      </c>
      <c r="C2611" t="s">
        <v>5096</v>
      </c>
      <c r="D2611" t="s">
        <v>2697</v>
      </c>
    </row>
    <row r="2612" spans="1:4">
      <c r="A2612" t="s">
        <v>5097</v>
      </c>
      <c r="B2612" t="s">
        <v>5111</v>
      </c>
      <c r="C2612" t="s">
        <v>5096</v>
      </c>
      <c r="D2612" t="s">
        <v>2699</v>
      </c>
    </row>
    <row r="2613" spans="1:4">
      <c r="A2613" t="s">
        <v>5094</v>
      </c>
      <c r="B2613" t="s">
        <v>5112</v>
      </c>
      <c r="C2613" t="s">
        <v>5096</v>
      </c>
      <c r="D2613" t="s">
        <v>3498</v>
      </c>
    </row>
    <row r="2614" spans="1:4">
      <c r="A2614" t="s">
        <v>5097</v>
      </c>
      <c r="B2614" t="s">
        <v>5113</v>
      </c>
      <c r="C2614" t="s">
        <v>5096</v>
      </c>
      <c r="D2614" t="s">
        <v>2303</v>
      </c>
    </row>
    <row r="2615" spans="1:4">
      <c r="A2615" t="s">
        <v>5097</v>
      </c>
      <c r="B2615" t="s">
        <v>5114</v>
      </c>
      <c r="C2615" t="s">
        <v>5096</v>
      </c>
      <c r="D2615" t="s">
        <v>2305</v>
      </c>
    </row>
    <row r="2616" spans="1:4">
      <c r="A2616" t="s">
        <v>5097</v>
      </c>
      <c r="B2616" t="s">
        <v>5115</v>
      </c>
      <c r="C2616" t="s">
        <v>5096</v>
      </c>
      <c r="D2616" t="s">
        <v>2307</v>
      </c>
    </row>
    <row r="2617" spans="1:4">
      <c r="A2617" t="s">
        <v>5097</v>
      </c>
      <c r="B2617" t="s">
        <v>5116</v>
      </c>
      <c r="C2617" t="s">
        <v>5096</v>
      </c>
      <c r="D2617" t="s">
        <v>2318</v>
      </c>
    </row>
    <row r="2618" spans="1:4">
      <c r="A2618" t="s">
        <v>5097</v>
      </c>
      <c r="B2618" t="s">
        <v>2363</v>
      </c>
      <c r="C2618" t="s">
        <v>5096</v>
      </c>
      <c r="D2618" t="s">
        <v>2320</v>
      </c>
    </row>
    <row r="2619" spans="1:4">
      <c r="A2619" t="s">
        <v>5097</v>
      </c>
      <c r="B2619" t="s">
        <v>4540</v>
      </c>
      <c r="C2619" t="s">
        <v>5096</v>
      </c>
      <c r="D2619" t="s">
        <v>2322</v>
      </c>
    </row>
    <row r="2620" spans="1:4">
      <c r="A2620" t="s">
        <v>5097</v>
      </c>
      <c r="B2620" t="s">
        <v>5117</v>
      </c>
      <c r="C2620" t="s">
        <v>5096</v>
      </c>
      <c r="D2620" t="s">
        <v>2324</v>
      </c>
    </row>
    <row r="2621" spans="1:4">
      <c r="A2621" t="s">
        <v>5097</v>
      </c>
      <c r="B2621" t="s">
        <v>5118</v>
      </c>
      <c r="C2621" t="s">
        <v>5096</v>
      </c>
      <c r="D2621" t="s">
        <v>2326</v>
      </c>
    </row>
    <row r="2622" spans="1:4">
      <c r="A2622" t="s">
        <v>5097</v>
      </c>
      <c r="B2622" t="s">
        <v>5119</v>
      </c>
      <c r="C2622" t="s">
        <v>5096</v>
      </c>
      <c r="D2622" t="s">
        <v>2328</v>
      </c>
    </row>
    <row r="2623" spans="1:4">
      <c r="A2623" t="s">
        <v>5097</v>
      </c>
      <c r="B2623" t="s">
        <v>3611</v>
      </c>
      <c r="C2623" t="s">
        <v>5096</v>
      </c>
      <c r="D2623" t="s">
        <v>2330</v>
      </c>
    </row>
    <row r="2624" spans="1:4">
      <c r="A2624" t="s">
        <v>5097</v>
      </c>
      <c r="B2624" t="s">
        <v>5120</v>
      </c>
      <c r="C2624" t="s">
        <v>5096</v>
      </c>
      <c r="D2624" t="s">
        <v>2332</v>
      </c>
    </row>
    <row r="2625" spans="1:4">
      <c r="A2625" t="s">
        <v>5097</v>
      </c>
      <c r="B2625" t="s">
        <v>5121</v>
      </c>
      <c r="C2625" t="s">
        <v>5096</v>
      </c>
      <c r="D2625" t="s">
        <v>2334</v>
      </c>
    </row>
    <row r="2626" spans="1:4">
      <c r="A2626" t="s">
        <v>5097</v>
      </c>
      <c r="B2626" t="s">
        <v>5122</v>
      </c>
      <c r="C2626" t="s">
        <v>5096</v>
      </c>
      <c r="D2626" t="s">
        <v>2336</v>
      </c>
    </row>
    <row r="2627" spans="1:4">
      <c r="A2627" t="s">
        <v>5097</v>
      </c>
      <c r="B2627" t="s">
        <v>5123</v>
      </c>
      <c r="C2627" t="s">
        <v>5096</v>
      </c>
      <c r="D2627" t="s">
        <v>2338</v>
      </c>
    </row>
    <row r="2628" spans="1:4">
      <c r="A2628" t="s">
        <v>5094</v>
      </c>
      <c r="B2628" t="s">
        <v>5124</v>
      </c>
      <c r="C2628" t="s">
        <v>5096</v>
      </c>
      <c r="D2628" t="s">
        <v>5125</v>
      </c>
    </row>
    <row r="2629" spans="1:4">
      <c r="A2629" t="s">
        <v>5097</v>
      </c>
      <c r="B2629" t="s">
        <v>5126</v>
      </c>
      <c r="C2629" t="s">
        <v>5096</v>
      </c>
      <c r="D2629" t="s">
        <v>2712</v>
      </c>
    </row>
    <row r="2630" spans="1:4">
      <c r="A2630" t="s">
        <v>5097</v>
      </c>
      <c r="B2630" t="s">
        <v>5127</v>
      </c>
      <c r="C2630" t="s">
        <v>5096</v>
      </c>
      <c r="D2630" t="s">
        <v>2714</v>
      </c>
    </row>
    <row r="2631" spans="1:4">
      <c r="A2631" t="s">
        <v>5097</v>
      </c>
      <c r="B2631" t="s">
        <v>5128</v>
      </c>
      <c r="C2631" t="s">
        <v>5096</v>
      </c>
      <c r="D2631" t="s">
        <v>2716</v>
      </c>
    </row>
    <row r="2632" spans="1:4">
      <c r="A2632" t="s">
        <v>5097</v>
      </c>
      <c r="B2632" t="s">
        <v>5129</v>
      </c>
      <c r="C2632" t="s">
        <v>5096</v>
      </c>
      <c r="D2632" t="s">
        <v>2718</v>
      </c>
    </row>
    <row r="2633" spans="1:4">
      <c r="A2633" t="s">
        <v>5097</v>
      </c>
      <c r="B2633" t="s">
        <v>5130</v>
      </c>
      <c r="C2633" t="s">
        <v>5096</v>
      </c>
      <c r="D2633" t="s">
        <v>2720</v>
      </c>
    </row>
    <row r="2634" spans="1:4">
      <c r="A2634" t="s">
        <v>5097</v>
      </c>
      <c r="B2634" t="s">
        <v>3949</v>
      </c>
      <c r="C2634" t="s">
        <v>5096</v>
      </c>
      <c r="D2634" t="s">
        <v>2722</v>
      </c>
    </row>
    <row r="2635" spans="1:4">
      <c r="A2635" t="s">
        <v>5097</v>
      </c>
      <c r="B2635" t="s">
        <v>5131</v>
      </c>
      <c r="C2635" t="s">
        <v>5096</v>
      </c>
      <c r="D2635" t="s">
        <v>2724</v>
      </c>
    </row>
    <row r="2636" spans="1:4">
      <c r="A2636" t="s">
        <v>5097</v>
      </c>
      <c r="B2636" t="s">
        <v>3047</v>
      </c>
      <c r="C2636" t="s">
        <v>5096</v>
      </c>
      <c r="D2636" t="s">
        <v>4113</v>
      </c>
    </row>
    <row r="2637" spans="1:4">
      <c r="A2637" t="s">
        <v>5097</v>
      </c>
      <c r="B2637" t="s">
        <v>2756</v>
      </c>
      <c r="C2637" t="s">
        <v>5096</v>
      </c>
      <c r="D2637" t="s">
        <v>4115</v>
      </c>
    </row>
    <row r="2638" spans="1:4">
      <c r="A2638" t="s">
        <v>5097</v>
      </c>
      <c r="B2638" t="s">
        <v>5132</v>
      </c>
      <c r="C2638" t="s">
        <v>5096</v>
      </c>
      <c r="D2638" t="s">
        <v>4117</v>
      </c>
    </row>
    <row r="2639" spans="1:4">
      <c r="A2639" t="s">
        <v>5097</v>
      </c>
      <c r="B2639" t="s">
        <v>5133</v>
      </c>
      <c r="C2639" t="s">
        <v>5096</v>
      </c>
      <c r="D2639" t="s">
        <v>2360</v>
      </c>
    </row>
    <row r="2640" spans="1:4">
      <c r="A2640" t="s">
        <v>5097</v>
      </c>
      <c r="B2640" t="s">
        <v>4696</v>
      </c>
      <c r="C2640" t="s">
        <v>5096</v>
      </c>
      <c r="D2640" t="s">
        <v>2362</v>
      </c>
    </row>
    <row r="2641" spans="1:4">
      <c r="A2641" t="s">
        <v>5097</v>
      </c>
      <c r="B2641" t="s">
        <v>5134</v>
      </c>
      <c r="C2641" t="s">
        <v>5096</v>
      </c>
      <c r="D2641" t="s">
        <v>2364</v>
      </c>
    </row>
    <row r="2642" spans="1:4">
      <c r="A2642" t="s">
        <v>5097</v>
      </c>
      <c r="B2642" t="s">
        <v>5135</v>
      </c>
      <c r="C2642" t="s">
        <v>5096</v>
      </c>
      <c r="D2642" t="s">
        <v>2366</v>
      </c>
    </row>
    <row r="2643" spans="1:4">
      <c r="A2643" t="s">
        <v>5136</v>
      </c>
      <c r="B2643" t="s">
        <v>5137</v>
      </c>
      <c r="C2643" t="s">
        <v>212</v>
      </c>
      <c r="D2643" t="s">
        <v>2180</v>
      </c>
    </row>
    <row r="2644" spans="1:4">
      <c r="A2644" t="s">
        <v>5138</v>
      </c>
      <c r="B2644" t="s">
        <v>5139</v>
      </c>
      <c r="C2644" t="s">
        <v>212</v>
      </c>
      <c r="D2644" t="s">
        <v>2666</v>
      </c>
    </row>
    <row r="2645" spans="1:4">
      <c r="A2645" t="s">
        <v>5138</v>
      </c>
      <c r="B2645" t="s">
        <v>5140</v>
      </c>
      <c r="C2645" t="s">
        <v>212</v>
      </c>
      <c r="D2645" t="s">
        <v>2205</v>
      </c>
    </row>
    <row r="2646" spans="1:4">
      <c r="A2646" t="s">
        <v>5138</v>
      </c>
      <c r="B2646" t="s">
        <v>5141</v>
      </c>
      <c r="C2646" t="s">
        <v>212</v>
      </c>
      <c r="D2646" t="s">
        <v>2207</v>
      </c>
    </row>
    <row r="2647" spans="1:4">
      <c r="A2647" t="s">
        <v>5138</v>
      </c>
      <c r="B2647" t="s">
        <v>5142</v>
      </c>
      <c r="C2647" t="s">
        <v>212</v>
      </c>
      <c r="D2647" t="s">
        <v>2209</v>
      </c>
    </row>
    <row r="2648" spans="1:4">
      <c r="A2648" t="s">
        <v>5138</v>
      </c>
      <c r="B2648" t="s">
        <v>5143</v>
      </c>
      <c r="C2648" t="s">
        <v>212</v>
      </c>
      <c r="D2648" t="s">
        <v>2211</v>
      </c>
    </row>
    <row r="2649" spans="1:4">
      <c r="A2649" t="s">
        <v>5138</v>
      </c>
      <c r="B2649" t="s">
        <v>5144</v>
      </c>
      <c r="C2649" t="s">
        <v>212</v>
      </c>
      <c r="D2649" t="s">
        <v>2213</v>
      </c>
    </row>
    <row r="2650" spans="1:4">
      <c r="A2650" t="s">
        <v>5138</v>
      </c>
      <c r="B2650" t="s">
        <v>5145</v>
      </c>
      <c r="C2650" t="s">
        <v>212</v>
      </c>
      <c r="D2650" t="s">
        <v>2215</v>
      </c>
    </row>
    <row r="2651" spans="1:4">
      <c r="A2651" t="s">
        <v>5138</v>
      </c>
      <c r="B2651" t="s">
        <v>5146</v>
      </c>
      <c r="C2651" t="s">
        <v>212</v>
      </c>
      <c r="D2651" t="s">
        <v>2217</v>
      </c>
    </row>
    <row r="2652" spans="1:4">
      <c r="A2652" t="s">
        <v>5138</v>
      </c>
      <c r="B2652" t="s">
        <v>5147</v>
      </c>
      <c r="C2652" t="s">
        <v>212</v>
      </c>
      <c r="D2652" t="s">
        <v>2219</v>
      </c>
    </row>
    <row r="2653" spans="1:4">
      <c r="A2653" t="s">
        <v>5138</v>
      </c>
      <c r="B2653" t="s">
        <v>3171</v>
      </c>
      <c r="C2653" t="s">
        <v>212</v>
      </c>
      <c r="D2653" t="s">
        <v>2273</v>
      </c>
    </row>
    <row r="2654" spans="1:4">
      <c r="A2654" t="s">
        <v>5138</v>
      </c>
      <c r="B2654" t="s">
        <v>5148</v>
      </c>
      <c r="C2654" t="s">
        <v>212</v>
      </c>
      <c r="D2654" t="s">
        <v>2275</v>
      </c>
    </row>
    <row r="2655" spans="1:4">
      <c r="A2655" t="s">
        <v>5138</v>
      </c>
      <c r="B2655" t="s">
        <v>5149</v>
      </c>
      <c r="C2655" t="s">
        <v>212</v>
      </c>
      <c r="D2655" t="s">
        <v>2277</v>
      </c>
    </row>
    <row r="2656" spans="1:4">
      <c r="A2656" t="s">
        <v>5138</v>
      </c>
      <c r="B2656" t="s">
        <v>5150</v>
      </c>
      <c r="C2656" t="s">
        <v>212</v>
      </c>
      <c r="D2656" t="s">
        <v>2279</v>
      </c>
    </row>
    <row r="2657" spans="1:4">
      <c r="A2657" t="s">
        <v>5138</v>
      </c>
      <c r="B2657" t="s">
        <v>5151</v>
      </c>
      <c r="C2657" t="s">
        <v>212</v>
      </c>
      <c r="D2657" t="s">
        <v>2281</v>
      </c>
    </row>
    <row r="2658" spans="1:4">
      <c r="A2658" t="s">
        <v>5138</v>
      </c>
      <c r="B2658" t="s">
        <v>5152</v>
      </c>
      <c r="C2658" t="s">
        <v>212</v>
      </c>
      <c r="D2658" t="s">
        <v>2283</v>
      </c>
    </row>
    <row r="2659" spans="1:4">
      <c r="A2659" t="s">
        <v>5138</v>
      </c>
      <c r="B2659" t="s">
        <v>5153</v>
      </c>
      <c r="C2659" t="s">
        <v>212</v>
      </c>
      <c r="D2659" t="s">
        <v>2683</v>
      </c>
    </row>
    <row r="2660" spans="1:4">
      <c r="A2660" t="s">
        <v>5138</v>
      </c>
      <c r="B2660" t="s">
        <v>5154</v>
      </c>
      <c r="C2660" t="s">
        <v>212</v>
      </c>
      <c r="D2660" t="s">
        <v>2797</v>
      </c>
    </row>
    <row r="2661" spans="1:4">
      <c r="A2661" t="s">
        <v>5138</v>
      </c>
      <c r="B2661" t="s">
        <v>5155</v>
      </c>
      <c r="C2661" t="s">
        <v>212</v>
      </c>
      <c r="D2661" t="s">
        <v>2685</v>
      </c>
    </row>
    <row r="2662" spans="1:4">
      <c r="A2662" t="s">
        <v>5138</v>
      </c>
      <c r="B2662" t="s">
        <v>5156</v>
      </c>
      <c r="C2662" t="s">
        <v>212</v>
      </c>
      <c r="D2662" t="s">
        <v>2687</v>
      </c>
    </row>
    <row r="2663" spans="1:4">
      <c r="A2663" t="s">
        <v>5138</v>
      </c>
      <c r="B2663" t="s">
        <v>5157</v>
      </c>
      <c r="C2663" t="s">
        <v>212</v>
      </c>
      <c r="D2663" t="s">
        <v>2303</v>
      </c>
    </row>
    <row r="2664" spans="1:4">
      <c r="A2664" t="s">
        <v>5138</v>
      </c>
      <c r="B2664" t="s">
        <v>5158</v>
      </c>
      <c r="C2664" t="s">
        <v>212</v>
      </c>
      <c r="D2664" t="s">
        <v>2305</v>
      </c>
    </row>
    <row r="2665" spans="1:4">
      <c r="A2665" t="s">
        <v>5136</v>
      </c>
      <c r="B2665" t="s">
        <v>5159</v>
      </c>
      <c r="C2665" t="s">
        <v>212</v>
      </c>
      <c r="D2665" t="s">
        <v>2307</v>
      </c>
    </row>
    <row r="2666" spans="1:4">
      <c r="A2666" t="s">
        <v>5138</v>
      </c>
      <c r="B2666" t="s">
        <v>2813</v>
      </c>
      <c r="C2666" t="s">
        <v>212</v>
      </c>
      <c r="D2666" t="s">
        <v>2318</v>
      </c>
    </row>
    <row r="2667" spans="1:4">
      <c r="A2667" t="s">
        <v>5138</v>
      </c>
      <c r="B2667" t="s">
        <v>4763</v>
      </c>
      <c r="C2667" t="s">
        <v>212</v>
      </c>
      <c r="D2667" t="s">
        <v>2320</v>
      </c>
    </row>
    <row r="2668" spans="1:4">
      <c r="A2668" t="s">
        <v>5138</v>
      </c>
      <c r="B2668" t="s">
        <v>5160</v>
      </c>
      <c r="C2668" t="s">
        <v>212</v>
      </c>
      <c r="D2668" t="s">
        <v>2322</v>
      </c>
    </row>
    <row r="2669" spans="1:4">
      <c r="A2669" t="s">
        <v>5138</v>
      </c>
      <c r="B2669" t="s">
        <v>5161</v>
      </c>
      <c r="C2669" t="s">
        <v>212</v>
      </c>
      <c r="D2669" t="s">
        <v>2712</v>
      </c>
    </row>
    <row r="2670" spans="1:4">
      <c r="A2670" t="s">
        <v>5138</v>
      </c>
      <c r="B2670" t="s">
        <v>5162</v>
      </c>
      <c r="C2670" t="s">
        <v>212</v>
      </c>
      <c r="D2670" t="s">
        <v>2714</v>
      </c>
    </row>
    <row r="2671" spans="1:4">
      <c r="A2671" t="s">
        <v>5138</v>
      </c>
      <c r="B2671" t="s">
        <v>5163</v>
      </c>
      <c r="C2671" t="s">
        <v>212</v>
      </c>
      <c r="D2671" t="s">
        <v>2716</v>
      </c>
    </row>
    <row r="2672" spans="1:4">
      <c r="A2672" t="s">
        <v>5138</v>
      </c>
      <c r="B2672" t="s">
        <v>5164</v>
      </c>
      <c r="C2672" t="s">
        <v>212</v>
      </c>
      <c r="D2672" t="s">
        <v>2718</v>
      </c>
    </row>
    <row r="2673" spans="1:4">
      <c r="A2673" t="s">
        <v>5138</v>
      </c>
      <c r="B2673" t="s">
        <v>5165</v>
      </c>
      <c r="C2673" t="s">
        <v>212</v>
      </c>
      <c r="D2673" t="s">
        <v>2720</v>
      </c>
    </row>
    <row r="2674" spans="1:4">
      <c r="A2674" t="s">
        <v>5138</v>
      </c>
      <c r="B2674" t="s">
        <v>4634</v>
      </c>
      <c r="C2674" t="s">
        <v>212</v>
      </c>
      <c r="D2674" t="s">
        <v>2722</v>
      </c>
    </row>
    <row r="2675" spans="1:4">
      <c r="A2675" t="s">
        <v>5138</v>
      </c>
      <c r="B2675" t="s">
        <v>5166</v>
      </c>
      <c r="C2675" t="s">
        <v>212</v>
      </c>
      <c r="D2675" t="s">
        <v>2360</v>
      </c>
    </row>
    <row r="2676" spans="1:4">
      <c r="A2676" t="s">
        <v>5138</v>
      </c>
      <c r="B2676" t="s">
        <v>5167</v>
      </c>
      <c r="C2676" t="s">
        <v>212</v>
      </c>
      <c r="D2676" t="s">
        <v>2362</v>
      </c>
    </row>
    <row r="2677" spans="1:4">
      <c r="A2677" t="s">
        <v>5138</v>
      </c>
      <c r="B2677" t="s">
        <v>5168</v>
      </c>
      <c r="C2677" t="s">
        <v>212</v>
      </c>
      <c r="D2677" t="s">
        <v>2364</v>
      </c>
    </row>
    <row r="2678" spans="1:4">
      <c r="A2678" t="s">
        <v>5138</v>
      </c>
      <c r="B2678" t="s">
        <v>5169</v>
      </c>
      <c r="C2678" t="s">
        <v>212</v>
      </c>
      <c r="D2678" t="s">
        <v>2366</v>
      </c>
    </row>
    <row r="2679" spans="1:4">
      <c r="A2679" t="s">
        <v>5138</v>
      </c>
      <c r="B2679" t="s">
        <v>5170</v>
      </c>
      <c r="C2679" t="s">
        <v>212</v>
      </c>
      <c r="D2679" t="s">
        <v>2368</v>
      </c>
    </row>
    <row r="2680" spans="1:4">
      <c r="A2680" t="s">
        <v>5138</v>
      </c>
      <c r="B2680" t="s">
        <v>5171</v>
      </c>
      <c r="C2680" t="s">
        <v>212</v>
      </c>
      <c r="D2680" t="s">
        <v>2378</v>
      </c>
    </row>
    <row r="2681" spans="1:4">
      <c r="A2681" t="s">
        <v>5138</v>
      </c>
      <c r="B2681" t="s">
        <v>5172</v>
      </c>
      <c r="C2681" t="s">
        <v>212</v>
      </c>
      <c r="D2681" t="s">
        <v>2380</v>
      </c>
    </row>
    <row r="2682" spans="1:4">
      <c r="A2682" t="s">
        <v>5138</v>
      </c>
      <c r="B2682" t="s">
        <v>3529</v>
      </c>
      <c r="C2682" t="s">
        <v>212</v>
      </c>
      <c r="D2682" t="s">
        <v>2749</v>
      </c>
    </row>
    <row r="2683" spans="1:4">
      <c r="A2683" t="s">
        <v>5138</v>
      </c>
      <c r="B2683" t="s">
        <v>5173</v>
      </c>
      <c r="C2683" t="s">
        <v>212</v>
      </c>
      <c r="D2683" t="s">
        <v>2751</v>
      </c>
    </row>
    <row r="2684" spans="1:4">
      <c r="A2684" t="s">
        <v>5138</v>
      </c>
      <c r="B2684" t="s">
        <v>3279</v>
      </c>
      <c r="C2684" t="s">
        <v>212</v>
      </c>
      <c r="D2684" t="s">
        <v>2753</v>
      </c>
    </row>
    <row r="2685" spans="1:4">
      <c r="A2685" t="s">
        <v>5138</v>
      </c>
      <c r="B2685" t="s">
        <v>5174</v>
      </c>
      <c r="C2685" t="s">
        <v>212</v>
      </c>
      <c r="D2685" t="s">
        <v>2755</v>
      </c>
    </row>
    <row r="2686" spans="1:4">
      <c r="A2686" t="s">
        <v>5138</v>
      </c>
      <c r="B2686" t="s">
        <v>3720</v>
      </c>
      <c r="C2686" t="s">
        <v>212</v>
      </c>
      <c r="D2686" t="s">
        <v>2757</v>
      </c>
    </row>
    <row r="2687" spans="1:4">
      <c r="A2687" t="s">
        <v>5138</v>
      </c>
      <c r="B2687" t="s">
        <v>5175</v>
      </c>
      <c r="C2687" t="s">
        <v>212</v>
      </c>
      <c r="D2687" t="s">
        <v>2759</v>
      </c>
    </row>
    <row r="2688" spans="1:4">
      <c r="A2688" t="s">
        <v>5138</v>
      </c>
      <c r="B2688" t="s">
        <v>5176</v>
      </c>
      <c r="C2688" t="s">
        <v>212</v>
      </c>
      <c r="D2688" t="s">
        <v>2761</v>
      </c>
    </row>
    <row r="2689" spans="1:4">
      <c r="A2689" t="s">
        <v>5138</v>
      </c>
      <c r="B2689" t="s">
        <v>3017</v>
      </c>
      <c r="C2689" t="s">
        <v>212</v>
      </c>
      <c r="D2689" t="s">
        <v>2763</v>
      </c>
    </row>
    <row r="2690" spans="1:4">
      <c r="A2690" t="s">
        <v>5138</v>
      </c>
      <c r="B2690" t="s">
        <v>5177</v>
      </c>
      <c r="C2690" t="s">
        <v>212</v>
      </c>
      <c r="D2690" t="s">
        <v>2765</v>
      </c>
    </row>
    <row r="2691" spans="1:4">
      <c r="A2691" t="s">
        <v>5138</v>
      </c>
      <c r="B2691" t="s">
        <v>5178</v>
      </c>
      <c r="C2691" t="s">
        <v>212</v>
      </c>
      <c r="D2691" t="s">
        <v>2432</v>
      </c>
    </row>
    <row r="2692" spans="1:4">
      <c r="A2692" t="s">
        <v>5138</v>
      </c>
      <c r="B2692" t="s">
        <v>4580</v>
      </c>
      <c r="C2692" t="s">
        <v>212</v>
      </c>
      <c r="D2692" t="s">
        <v>2434</v>
      </c>
    </row>
    <row r="2693" spans="1:4">
      <c r="A2693" t="s">
        <v>5138</v>
      </c>
      <c r="B2693" t="s">
        <v>5179</v>
      </c>
      <c r="C2693" t="s">
        <v>212</v>
      </c>
      <c r="D2693" t="s">
        <v>2436</v>
      </c>
    </row>
    <row r="2694" spans="1:4">
      <c r="A2694" t="s">
        <v>5138</v>
      </c>
      <c r="B2694" t="s">
        <v>5180</v>
      </c>
      <c r="C2694" t="s">
        <v>212</v>
      </c>
      <c r="D2694" t="s">
        <v>2438</v>
      </c>
    </row>
    <row r="2695" spans="1:4">
      <c r="A2695" t="s">
        <v>5138</v>
      </c>
      <c r="B2695" t="s">
        <v>5181</v>
      </c>
      <c r="C2695" t="s">
        <v>212</v>
      </c>
      <c r="D2695" t="s">
        <v>2454</v>
      </c>
    </row>
    <row r="2696" spans="1:4">
      <c r="A2696" t="s">
        <v>5138</v>
      </c>
      <c r="B2696" t="s">
        <v>5182</v>
      </c>
      <c r="C2696" t="s">
        <v>212</v>
      </c>
      <c r="D2696" t="s">
        <v>2456</v>
      </c>
    </row>
    <row r="2697" spans="1:4">
      <c r="A2697" t="s">
        <v>5138</v>
      </c>
      <c r="B2697" t="s">
        <v>5183</v>
      </c>
      <c r="C2697" t="s">
        <v>212</v>
      </c>
      <c r="D2697" t="s">
        <v>2831</v>
      </c>
    </row>
    <row r="2698" spans="1:4">
      <c r="A2698" t="s">
        <v>5138</v>
      </c>
      <c r="B2698" t="s">
        <v>5184</v>
      </c>
      <c r="C2698" t="s">
        <v>212</v>
      </c>
      <c r="D2698" t="s">
        <v>2833</v>
      </c>
    </row>
    <row r="2699" spans="1:4">
      <c r="A2699" t="s">
        <v>5138</v>
      </c>
      <c r="B2699" t="s">
        <v>5185</v>
      </c>
      <c r="C2699" t="s">
        <v>212</v>
      </c>
      <c r="D2699" t="s">
        <v>2835</v>
      </c>
    </row>
    <row r="2700" spans="1:4">
      <c r="A2700" t="s">
        <v>5138</v>
      </c>
      <c r="B2700" t="s">
        <v>5186</v>
      </c>
      <c r="C2700" t="s">
        <v>212</v>
      </c>
      <c r="D2700" t="s">
        <v>2837</v>
      </c>
    </row>
    <row r="2701" spans="1:4">
      <c r="A2701" t="s">
        <v>5136</v>
      </c>
      <c r="B2701" t="s">
        <v>5187</v>
      </c>
      <c r="C2701" t="s">
        <v>212</v>
      </c>
      <c r="D2701" t="s">
        <v>2839</v>
      </c>
    </row>
    <row r="2702" spans="1:4">
      <c r="A2702" t="s">
        <v>5138</v>
      </c>
      <c r="B2702" t="s">
        <v>5188</v>
      </c>
      <c r="C2702" t="s">
        <v>212</v>
      </c>
      <c r="D2702" t="s">
        <v>2845</v>
      </c>
    </row>
    <row r="2703" spans="1:4">
      <c r="A2703" t="s">
        <v>5138</v>
      </c>
      <c r="B2703" t="s">
        <v>5189</v>
      </c>
      <c r="C2703" t="s">
        <v>212</v>
      </c>
      <c r="D2703" t="s">
        <v>2907</v>
      </c>
    </row>
    <row r="2704" spans="1:4">
      <c r="A2704" t="s">
        <v>5138</v>
      </c>
      <c r="B2704" t="s">
        <v>5190</v>
      </c>
      <c r="C2704" t="s">
        <v>212</v>
      </c>
      <c r="D2704" t="s">
        <v>2846</v>
      </c>
    </row>
    <row r="2705" spans="1:4">
      <c r="A2705" t="s">
        <v>5138</v>
      </c>
      <c r="B2705" t="s">
        <v>5191</v>
      </c>
      <c r="C2705" t="s">
        <v>212</v>
      </c>
      <c r="D2705" t="s">
        <v>2848</v>
      </c>
    </row>
    <row r="2706" spans="1:4">
      <c r="A2706" t="s">
        <v>5138</v>
      </c>
      <c r="B2706" t="s">
        <v>5192</v>
      </c>
      <c r="C2706" t="s">
        <v>212</v>
      </c>
      <c r="D2706" t="s">
        <v>2910</v>
      </c>
    </row>
    <row r="2707" spans="1:4">
      <c r="A2707" t="s">
        <v>5138</v>
      </c>
      <c r="B2707" t="s">
        <v>5193</v>
      </c>
      <c r="C2707" t="s">
        <v>212</v>
      </c>
      <c r="D2707" t="s">
        <v>2912</v>
      </c>
    </row>
    <row r="2708" spans="1:4">
      <c r="A2708" t="s">
        <v>5138</v>
      </c>
      <c r="B2708" t="s">
        <v>5194</v>
      </c>
      <c r="C2708" t="s">
        <v>212</v>
      </c>
      <c r="D2708" t="s">
        <v>2914</v>
      </c>
    </row>
    <row r="2709" spans="1:4">
      <c r="A2709" t="s">
        <v>5138</v>
      </c>
      <c r="B2709" t="s">
        <v>5195</v>
      </c>
      <c r="C2709" t="s">
        <v>212</v>
      </c>
      <c r="D2709" t="s">
        <v>2916</v>
      </c>
    </row>
    <row r="2710" spans="1:4">
      <c r="A2710" t="s">
        <v>5196</v>
      </c>
      <c r="B2710" t="s">
        <v>5197</v>
      </c>
      <c r="C2710" t="s">
        <v>264</v>
      </c>
      <c r="D2710" t="s">
        <v>2180</v>
      </c>
    </row>
    <row r="2711" spans="1:4">
      <c r="A2711" t="s">
        <v>5196</v>
      </c>
      <c r="B2711" t="s">
        <v>5198</v>
      </c>
      <c r="C2711" t="s">
        <v>264</v>
      </c>
      <c r="D2711" t="s">
        <v>2183</v>
      </c>
    </row>
    <row r="2712" spans="1:4">
      <c r="A2712" t="s">
        <v>5196</v>
      </c>
      <c r="B2712" t="s">
        <v>5199</v>
      </c>
      <c r="C2712" t="s">
        <v>264</v>
      </c>
      <c r="D2712" t="s">
        <v>2185</v>
      </c>
    </row>
    <row r="2713" spans="1:4">
      <c r="A2713" t="s">
        <v>5196</v>
      </c>
      <c r="B2713" t="s">
        <v>5200</v>
      </c>
      <c r="C2713" t="s">
        <v>264</v>
      </c>
      <c r="D2713" t="s">
        <v>2187</v>
      </c>
    </row>
    <row r="2714" spans="1:4">
      <c r="A2714" t="s">
        <v>5196</v>
      </c>
      <c r="B2714" t="s">
        <v>5201</v>
      </c>
      <c r="C2714" t="s">
        <v>264</v>
      </c>
      <c r="D2714" t="s">
        <v>2189</v>
      </c>
    </row>
    <row r="2715" spans="1:4">
      <c r="A2715" t="s">
        <v>5196</v>
      </c>
      <c r="B2715" t="s">
        <v>5202</v>
      </c>
      <c r="C2715" t="s">
        <v>264</v>
      </c>
      <c r="D2715" t="s">
        <v>2191</v>
      </c>
    </row>
    <row r="2716" spans="1:4">
      <c r="A2716" t="s">
        <v>5203</v>
      </c>
      <c r="B2716" t="s">
        <v>5204</v>
      </c>
      <c r="C2716" t="s">
        <v>264</v>
      </c>
      <c r="D2716" t="s">
        <v>2666</v>
      </c>
    </row>
    <row r="2717" spans="1:4">
      <c r="A2717" t="s">
        <v>5203</v>
      </c>
      <c r="B2717" t="s">
        <v>5205</v>
      </c>
      <c r="C2717" t="s">
        <v>264</v>
      </c>
      <c r="D2717" t="s">
        <v>2205</v>
      </c>
    </row>
    <row r="2718" spans="1:4">
      <c r="A2718" t="s">
        <v>5203</v>
      </c>
      <c r="B2718" t="s">
        <v>5206</v>
      </c>
      <c r="C2718" t="s">
        <v>264</v>
      </c>
      <c r="D2718" t="s">
        <v>2207</v>
      </c>
    </row>
    <row r="2719" spans="1:4">
      <c r="A2719" t="s">
        <v>5203</v>
      </c>
      <c r="B2719" t="s">
        <v>5207</v>
      </c>
      <c r="C2719" t="s">
        <v>264</v>
      </c>
      <c r="D2719" t="s">
        <v>2209</v>
      </c>
    </row>
    <row r="2720" spans="1:4">
      <c r="A2720" t="s">
        <v>5203</v>
      </c>
      <c r="B2720" t="s">
        <v>5208</v>
      </c>
      <c r="C2720" t="s">
        <v>264</v>
      </c>
      <c r="D2720" t="s">
        <v>2211</v>
      </c>
    </row>
    <row r="2721" spans="1:4">
      <c r="A2721" t="s">
        <v>5203</v>
      </c>
      <c r="B2721" t="s">
        <v>5209</v>
      </c>
      <c r="C2721" t="s">
        <v>264</v>
      </c>
      <c r="D2721" t="s">
        <v>2215</v>
      </c>
    </row>
    <row r="2722" spans="1:4">
      <c r="A2722" t="s">
        <v>5203</v>
      </c>
      <c r="B2722" t="s">
        <v>5210</v>
      </c>
      <c r="C2722" t="s">
        <v>264</v>
      </c>
      <c r="D2722" t="s">
        <v>2217</v>
      </c>
    </row>
    <row r="2723" spans="1:4">
      <c r="A2723" t="s">
        <v>5203</v>
      </c>
      <c r="B2723" t="s">
        <v>5211</v>
      </c>
      <c r="C2723" t="s">
        <v>264</v>
      </c>
      <c r="D2723" t="s">
        <v>2219</v>
      </c>
    </row>
    <row r="2724" spans="1:4">
      <c r="A2724" t="s">
        <v>5203</v>
      </c>
      <c r="B2724" t="s">
        <v>5212</v>
      </c>
      <c r="C2724" t="s">
        <v>264</v>
      </c>
      <c r="D2724" t="s">
        <v>2221</v>
      </c>
    </row>
    <row r="2725" spans="1:4">
      <c r="A2725" t="s">
        <v>5203</v>
      </c>
      <c r="B2725" t="s">
        <v>5213</v>
      </c>
      <c r="C2725" t="s">
        <v>264</v>
      </c>
      <c r="D2725" t="s">
        <v>2223</v>
      </c>
    </row>
    <row r="2726" spans="1:4">
      <c r="A2726" t="s">
        <v>5203</v>
      </c>
      <c r="B2726" t="s">
        <v>5214</v>
      </c>
      <c r="C2726" t="s">
        <v>264</v>
      </c>
      <c r="D2726" t="s">
        <v>2225</v>
      </c>
    </row>
    <row r="2727" spans="1:4">
      <c r="A2727" t="s">
        <v>5196</v>
      </c>
      <c r="B2727" t="s">
        <v>5215</v>
      </c>
      <c r="C2727" t="s">
        <v>264</v>
      </c>
      <c r="D2727" t="s">
        <v>2227</v>
      </c>
    </row>
    <row r="2728" spans="1:4">
      <c r="A2728" t="s">
        <v>5196</v>
      </c>
      <c r="B2728" t="s">
        <v>5216</v>
      </c>
      <c r="C2728" t="s">
        <v>264</v>
      </c>
      <c r="D2728" t="s">
        <v>2229</v>
      </c>
    </row>
    <row r="2729" spans="1:4">
      <c r="A2729" t="s">
        <v>5196</v>
      </c>
      <c r="B2729" t="s">
        <v>5217</v>
      </c>
      <c r="C2729" t="s">
        <v>264</v>
      </c>
      <c r="D2729" t="s">
        <v>2231</v>
      </c>
    </row>
    <row r="2730" spans="1:4">
      <c r="A2730" t="s">
        <v>5196</v>
      </c>
      <c r="B2730" t="s">
        <v>5218</v>
      </c>
      <c r="C2730" t="s">
        <v>264</v>
      </c>
      <c r="D2730" t="s">
        <v>2233</v>
      </c>
    </row>
    <row r="2731" spans="1:4">
      <c r="A2731" t="s">
        <v>5203</v>
      </c>
      <c r="B2731" t="s">
        <v>4591</v>
      </c>
      <c r="C2731" t="s">
        <v>264</v>
      </c>
      <c r="D2731" t="s">
        <v>2273</v>
      </c>
    </row>
    <row r="2732" spans="1:4">
      <c r="A2732" t="s">
        <v>5203</v>
      </c>
      <c r="B2732" t="s">
        <v>5219</v>
      </c>
      <c r="C2732" t="s">
        <v>264</v>
      </c>
      <c r="D2732" t="s">
        <v>2277</v>
      </c>
    </row>
    <row r="2733" spans="1:4">
      <c r="A2733" t="s">
        <v>5203</v>
      </c>
      <c r="B2733" t="s">
        <v>5220</v>
      </c>
      <c r="C2733" t="s">
        <v>264</v>
      </c>
      <c r="D2733" t="s">
        <v>2281</v>
      </c>
    </row>
    <row r="2734" spans="1:4">
      <c r="A2734" t="s">
        <v>5203</v>
      </c>
      <c r="B2734" t="s">
        <v>5221</v>
      </c>
      <c r="C2734" t="s">
        <v>264</v>
      </c>
      <c r="D2734" t="s">
        <v>2685</v>
      </c>
    </row>
    <row r="2735" spans="1:4">
      <c r="A2735" t="s">
        <v>5203</v>
      </c>
      <c r="B2735" t="s">
        <v>5222</v>
      </c>
      <c r="C2735" t="s">
        <v>264</v>
      </c>
      <c r="D2735" t="s">
        <v>2687</v>
      </c>
    </row>
    <row r="2736" spans="1:4">
      <c r="A2736" t="s">
        <v>5203</v>
      </c>
      <c r="B2736" t="s">
        <v>5223</v>
      </c>
      <c r="C2736" t="s">
        <v>264</v>
      </c>
      <c r="D2736" t="s">
        <v>2689</v>
      </c>
    </row>
    <row r="2737" spans="1:4">
      <c r="A2737" t="s">
        <v>5203</v>
      </c>
      <c r="B2737" t="s">
        <v>5224</v>
      </c>
      <c r="C2737" t="s">
        <v>264</v>
      </c>
      <c r="D2737" t="s">
        <v>2691</v>
      </c>
    </row>
    <row r="2738" spans="1:4">
      <c r="A2738" t="s">
        <v>5203</v>
      </c>
      <c r="B2738" t="s">
        <v>3383</v>
      </c>
      <c r="C2738" t="s">
        <v>264</v>
      </c>
      <c r="D2738" t="s">
        <v>2693</v>
      </c>
    </row>
    <row r="2739" spans="1:4">
      <c r="A2739" t="s">
        <v>5203</v>
      </c>
      <c r="B2739" t="s">
        <v>5225</v>
      </c>
      <c r="C2739" t="s">
        <v>264</v>
      </c>
      <c r="D2739" t="s">
        <v>2305</v>
      </c>
    </row>
    <row r="2740" spans="1:4">
      <c r="A2740" t="s">
        <v>5203</v>
      </c>
      <c r="B2740" t="s">
        <v>5226</v>
      </c>
      <c r="C2740" t="s">
        <v>264</v>
      </c>
      <c r="D2740" t="s">
        <v>2310</v>
      </c>
    </row>
    <row r="2741" spans="1:4">
      <c r="A2741" t="s">
        <v>5203</v>
      </c>
      <c r="B2741" t="s">
        <v>5227</v>
      </c>
      <c r="C2741" t="s">
        <v>264</v>
      </c>
      <c r="D2741" t="s">
        <v>2312</v>
      </c>
    </row>
    <row r="2742" spans="1:4">
      <c r="A2742" t="s">
        <v>5203</v>
      </c>
      <c r="B2742" t="s">
        <v>5228</v>
      </c>
      <c r="C2742" t="s">
        <v>264</v>
      </c>
      <c r="D2742" t="s">
        <v>2314</v>
      </c>
    </row>
    <row r="2743" spans="1:4">
      <c r="A2743" t="s">
        <v>5203</v>
      </c>
      <c r="B2743" t="s">
        <v>5229</v>
      </c>
      <c r="C2743" t="s">
        <v>264</v>
      </c>
      <c r="D2743" t="s">
        <v>2318</v>
      </c>
    </row>
    <row r="2744" spans="1:4">
      <c r="A2744" t="s">
        <v>5203</v>
      </c>
      <c r="B2744" t="s">
        <v>5230</v>
      </c>
      <c r="C2744" t="s">
        <v>264</v>
      </c>
      <c r="D2744" t="s">
        <v>2320</v>
      </c>
    </row>
    <row r="2745" spans="1:4">
      <c r="A2745" t="s">
        <v>5203</v>
      </c>
      <c r="B2745" t="s">
        <v>5231</v>
      </c>
      <c r="C2745" t="s">
        <v>264</v>
      </c>
      <c r="D2745" t="s">
        <v>2322</v>
      </c>
    </row>
    <row r="2746" spans="1:4">
      <c r="A2746" t="s">
        <v>5203</v>
      </c>
      <c r="B2746" t="s">
        <v>5232</v>
      </c>
      <c r="C2746" t="s">
        <v>264</v>
      </c>
      <c r="D2746" t="s">
        <v>2360</v>
      </c>
    </row>
    <row r="2747" spans="1:4">
      <c r="A2747" t="s">
        <v>5203</v>
      </c>
      <c r="B2747" t="s">
        <v>5233</v>
      </c>
      <c r="C2747" t="s">
        <v>264</v>
      </c>
      <c r="D2747" t="s">
        <v>2382</v>
      </c>
    </row>
    <row r="2748" spans="1:4">
      <c r="A2748" t="s">
        <v>5203</v>
      </c>
      <c r="B2748" t="s">
        <v>5234</v>
      </c>
      <c r="C2748" t="s">
        <v>264</v>
      </c>
      <c r="D2748" t="s">
        <v>2388</v>
      </c>
    </row>
    <row r="2749" spans="1:4">
      <c r="A2749" t="s">
        <v>5203</v>
      </c>
      <c r="B2749" t="s">
        <v>5235</v>
      </c>
      <c r="C2749" t="s">
        <v>264</v>
      </c>
      <c r="D2749" t="s">
        <v>2390</v>
      </c>
    </row>
    <row r="2750" spans="1:4">
      <c r="A2750" t="s">
        <v>5203</v>
      </c>
      <c r="B2750" t="s">
        <v>5236</v>
      </c>
      <c r="C2750" t="s">
        <v>264</v>
      </c>
      <c r="D2750" t="s">
        <v>2749</v>
      </c>
    </row>
    <row r="2751" spans="1:4">
      <c r="A2751" t="s">
        <v>5203</v>
      </c>
      <c r="B2751" t="s">
        <v>5237</v>
      </c>
      <c r="C2751" t="s">
        <v>264</v>
      </c>
      <c r="D2751" t="s">
        <v>2751</v>
      </c>
    </row>
    <row r="2752" spans="1:4">
      <c r="A2752" t="s">
        <v>5203</v>
      </c>
      <c r="B2752" t="s">
        <v>5238</v>
      </c>
      <c r="C2752" t="s">
        <v>264</v>
      </c>
      <c r="D2752" t="s">
        <v>2753</v>
      </c>
    </row>
    <row r="2753" spans="1:4">
      <c r="A2753" t="s">
        <v>5203</v>
      </c>
      <c r="B2753" t="s">
        <v>5239</v>
      </c>
      <c r="C2753" t="s">
        <v>264</v>
      </c>
      <c r="D2753" t="s">
        <v>2755</v>
      </c>
    </row>
    <row r="2754" spans="1:4">
      <c r="A2754" t="s">
        <v>5203</v>
      </c>
      <c r="B2754" t="s">
        <v>5240</v>
      </c>
      <c r="C2754" t="s">
        <v>264</v>
      </c>
      <c r="D2754" t="s">
        <v>2757</v>
      </c>
    </row>
    <row r="2755" spans="1:4">
      <c r="A2755" t="s">
        <v>5203</v>
      </c>
      <c r="B2755" t="s">
        <v>5241</v>
      </c>
      <c r="C2755" t="s">
        <v>264</v>
      </c>
      <c r="D2755" t="s">
        <v>2430</v>
      </c>
    </row>
    <row r="2756" spans="1:4">
      <c r="A2756" t="s">
        <v>5203</v>
      </c>
      <c r="B2756" t="s">
        <v>5242</v>
      </c>
      <c r="C2756" t="s">
        <v>264</v>
      </c>
      <c r="D2756" t="s">
        <v>2432</v>
      </c>
    </row>
    <row r="2757" spans="1:4">
      <c r="A2757" t="s">
        <v>5203</v>
      </c>
      <c r="B2757" t="s">
        <v>5243</v>
      </c>
      <c r="C2757" t="s">
        <v>264</v>
      </c>
      <c r="D2757" t="s">
        <v>2454</v>
      </c>
    </row>
    <row r="2758" spans="1:4">
      <c r="A2758" t="s">
        <v>5203</v>
      </c>
      <c r="B2758" t="s">
        <v>5244</v>
      </c>
      <c r="C2758" t="s">
        <v>264</v>
      </c>
      <c r="D2758" t="s">
        <v>2835</v>
      </c>
    </row>
    <row r="2759" spans="1:4">
      <c r="A2759" t="s">
        <v>5203</v>
      </c>
      <c r="B2759" t="s">
        <v>5245</v>
      </c>
      <c r="C2759" t="s">
        <v>264</v>
      </c>
      <c r="D2759" t="s">
        <v>2845</v>
      </c>
    </row>
    <row r="2760" spans="1:4">
      <c r="A2760" t="s">
        <v>5203</v>
      </c>
      <c r="B2760" t="s">
        <v>5246</v>
      </c>
      <c r="C2760" t="s">
        <v>264</v>
      </c>
      <c r="D2760" t="s">
        <v>2907</v>
      </c>
    </row>
    <row r="2761" spans="1:4">
      <c r="A2761" t="s">
        <v>5203</v>
      </c>
      <c r="B2761" t="s">
        <v>5247</v>
      </c>
      <c r="C2761" t="s">
        <v>264</v>
      </c>
      <c r="D2761" t="s">
        <v>2846</v>
      </c>
    </row>
    <row r="2762" spans="1:4">
      <c r="A2762" t="s">
        <v>5203</v>
      </c>
      <c r="B2762" t="s">
        <v>5248</v>
      </c>
      <c r="C2762" t="s">
        <v>264</v>
      </c>
      <c r="D2762" t="s">
        <v>2491</v>
      </c>
    </row>
    <row r="2763" spans="1:4">
      <c r="A2763" t="s">
        <v>5203</v>
      </c>
      <c r="B2763" t="s">
        <v>5249</v>
      </c>
      <c r="C2763" t="s">
        <v>264</v>
      </c>
      <c r="D2763" t="s">
        <v>2493</v>
      </c>
    </row>
    <row r="2764" spans="1:4">
      <c r="A2764" t="s">
        <v>5203</v>
      </c>
      <c r="B2764" t="s">
        <v>5250</v>
      </c>
      <c r="C2764" t="s">
        <v>264</v>
      </c>
      <c r="D2764" t="s">
        <v>2495</v>
      </c>
    </row>
    <row r="2765" spans="1:4">
      <c r="A2765" t="s">
        <v>5203</v>
      </c>
      <c r="B2765" t="s">
        <v>5251</v>
      </c>
      <c r="C2765" t="s">
        <v>264</v>
      </c>
      <c r="D2765" t="s">
        <v>2531</v>
      </c>
    </row>
    <row r="2766" spans="1:4">
      <c r="A2766" t="s">
        <v>5203</v>
      </c>
      <c r="B2766" t="s">
        <v>5252</v>
      </c>
      <c r="C2766" t="s">
        <v>264</v>
      </c>
      <c r="D2766" t="s">
        <v>2533</v>
      </c>
    </row>
    <row r="2767" spans="1:4">
      <c r="A2767" t="s">
        <v>5203</v>
      </c>
      <c r="B2767" t="s">
        <v>5253</v>
      </c>
      <c r="C2767" t="s">
        <v>264</v>
      </c>
      <c r="D2767" t="s">
        <v>2535</v>
      </c>
    </row>
    <row r="2768" spans="1:4">
      <c r="A2768" t="s">
        <v>5203</v>
      </c>
      <c r="B2768" t="s">
        <v>5254</v>
      </c>
      <c r="C2768" t="s">
        <v>264</v>
      </c>
      <c r="D2768" t="s">
        <v>2537</v>
      </c>
    </row>
    <row r="2769" spans="1:4">
      <c r="A2769" t="s">
        <v>5203</v>
      </c>
      <c r="B2769" t="s">
        <v>5255</v>
      </c>
      <c r="C2769" t="s">
        <v>264</v>
      </c>
      <c r="D2769" t="s">
        <v>2555</v>
      </c>
    </row>
    <row r="2770" spans="1:4">
      <c r="A2770" t="s">
        <v>5203</v>
      </c>
      <c r="B2770" t="s">
        <v>5256</v>
      </c>
      <c r="C2770" t="s">
        <v>264</v>
      </c>
      <c r="D2770" t="s">
        <v>2557</v>
      </c>
    </row>
    <row r="2771" spans="1:4">
      <c r="A2771" t="s">
        <v>5203</v>
      </c>
      <c r="B2771" t="s">
        <v>5257</v>
      </c>
      <c r="C2771" t="s">
        <v>264</v>
      </c>
      <c r="D2771" t="s">
        <v>2559</v>
      </c>
    </row>
    <row r="2772" spans="1:4">
      <c r="A2772" t="s">
        <v>5203</v>
      </c>
      <c r="B2772" t="s">
        <v>5258</v>
      </c>
      <c r="C2772" t="s">
        <v>264</v>
      </c>
      <c r="D2772" t="s">
        <v>2561</v>
      </c>
    </row>
    <row r="2773" spans="1:4">
      <c r="A2773" t="s">
        <v>5203</v>
      </c>
      <c r="B2773" t="s">
        <v>5259</v>
      </c>
      <c r="C2773" t="s">
        <v>264</v>
      </c>
      <c r="D2773" t="s">
        <v>2563</v>
      </c>
    </row>
    <row r="2774" spans="1:4">
      <c r="A2774" t="s">
        <v>5203</v>
      </c>
      <c r="B2774" t="s">
        <v>5260</v>
      </c>
      <c r="C2774" t="s">
        <v>264</v>
      </c>
      <c r="D2774" t="s">
        <v>2565</v>
      </c>
    </row>
    <row r="2775" spans="1:4">
      <c r="A2775" t="s">
        <v>5203</v>
      </c>
      <c r="B2775" t="s">
        <v>4167</v>
      </c>
      <c r="C2775" t="s">
        <v>264</v>
      </c>
      <c r="D2775" t="s">
        <v>4272</v>
      </c>
    </row>
    <row r="2776" spans="1:4">
      <c r="A2776" t="s">
        <v>5203</v>
      </c>
      <c r="B2776" t="s">
        <v>5261</v>
      </c>
      <c r="C2776" t="s">
        <v>264</v>
      </c>
      <c r="D2776" t="s">
        <v>4274</v>
      </c>
    </row>
    <row r="2777" spans="1:4">
      <c r="A2777" t="s">
        <v>5203</v>
      </c>
      <c r="B2777" t="s">
        <v>5262</v>
      </c>
      <c r="C2777" t="s">
        <v>264</v>
      </c>
      <c r="D2777" t="s">
        <v>4276</v>
      </c>
    </row>
    <row r="2778" spans="1:4">
      <c r="A2778" t="s">
        <v>5203</v>
      </c>
      <c r="B2778" t="s">
        <v>4763</v>
      </c>
      <c r="C2778" t="s">
        <v>264</v>
      </c>
      <c r="D2778" t="s">
        <v>2567</v>
      </c>
    </row>
    <row r="2779" spans="1:4">
      <c r="A2779" t="s">
        <v>5203</v>
      </c>
      <c r="B2779" t="s">
        <v>5263</v>
      </c>
      <c r="C2779" t="s">
        <v>264</v>
      </c>
      <c r="D2779" t="s">
        <v>2569</v>
      </c>
    </row>
    <row r="2780" spans="1:4">
      <c r="A2780" t="s">
        <v>5203</v>
      </c>
      <c r="B2780" t="s">
        <v>5264</v>
      </c>
      <c r="C2780" t="s">
        <v>264</v>
      </c>
      <c r="D2780" t="s">
        <v>2571</v>
      </c>
    </row>
    <row r="2781" spans="1:4">
      <c r="A2781" t="s">
        <v>5203</v>
      </c>
      <c r="B2781" t="s">
        <v>5265</v>
      </c>
      <c r="C2781" t="s">
        <v>264</v>
      </c>
      <c r="D2781" t="s">
        <v>2573</v>
      </c>
    </row>
    <row r="2782" spans="1:4">
      <c r="A2782" t="s">
        <v>5203</v>
      </c>
      <c r="B2782" t="s">
        <v>5266</v>
      </c>
      <c r="C2782" t="s">
        <v>264</v>
      </c>
      <c r="D2782" t="s">
        <v>2575</v>
      </c>
    </row>
    <row r="2783" spans="1:4">
      <c r="A2783" t="s">
        <v>5203</v>
      </c>
      <c r="B2783" t="s">
        <v>5267</v>
      </c>
      <c r="C2783" t="s">
        <v>264</v>
      </c>
      <c r="D2783" t="s">
        <v>2577</v>
      </c>
    </row>
    <row r="2784" spans="1:4">
      <c r="A2784" t="s">
        <v>5203</v>
      </c>
      <c r="B2784" t="s">
        <v>5268</v>
      </c>
      <c r="C2784" t="s">
        <v>264</v>
      </c>
      <c r="D2784" t="s">
        <v>4380</v>
      </c>
    </row>
    <row r="2785" spans="1:4">
      <c r="A2785" t="s">
        <v>5203</v>
      </c>
      <c r="B2785" t="s">
        <v>5269</v>
      </c>
      <c r="C2785" t="s">
        <v>264</v>
      </c>
      <c r="D2785" t="s">
        <v>4382</v>
      </c>
    </row>
    <row r="2786" spans="1:4">
      <c r="A2786" t="s">
        <v>5203</v>
      </c>
      <c r="B2786" t="s">
        <v>5270</v>
      </c>
      <c r="C2786" t="s">
        <v>264</v>
      </c>
      <c r="D2786" t="s">
        <v>4384</v>
      </c>
    </row>
    <row r="2787" spans="1:4">
      <c r="A2787" t="s">
        <v>5203</v>
      </c>
      <c r="B2787" t="s">
        <v>5271</v>
      </c>
      <c r="C2787" t="s">
        <v>264</v>
      </c>
      <c r="D2787" t="s">
        <v>4386</v>
      </c>
    </row>
    <row r="2788" spans="1:4">
      <c r="A2788" t="s">
        <v>5203</v>
      </c>
      <c r="B2788" t="s">
        <v>3639</v>
      </c>
      <c r="C2788" t="s">
        <v>264</v>
      </c>
      <c r="D2788" t="s">
        <v>2607</v>
      </c>
    </row>
    <row r="2789" spans="1:4">
      <c r="A2789" t="s">
        <v>5203</v>
      </c>
      <c r="B2789" t="s">
        <v>5272</v>
      </c>
      <c r="C2789" t="s">
        <v>264</v>
      </c>
      <c r="D2789" t="s">
        <v>2609</v>
      </c>
    </row>
    <row r="2790" spans="1:4">
      <c r="A2790" t="s">
        <v>5203</v>
      </c>
      <c r="B2790" t="s">
        <v>5273</v>
      </c>
      <c r="C2790" t="s">
        <v>264</v>
      </c>
      <c r="D2790" t="s">
        <v>2611</v>
      </c>
    </row>
    <row r="2791" spans="1:4">
      <c r="A2791" t="s">
        <v>5203</v>
      </c>
      <c r="B2791" t="s">
        <v>5274</v>
      </c>
      <c r="C2791" t="s">
        <v>264</v>
      </c>
      <c r="D2791" t="s">
        <v>2613</v>
      </c>
    </row>
    <row r="2792" spans="1:4">
      <c r="A2792" t="s">
        <v>5203</v>
      </c>
      <c r="B2792" t="s">
        <v>5275</v>
      </c>
      <c r="C2792" t="s">
        <v>264</v>
      </c>
      <c r="D2792" t="s">
        <v>2615</v>
      </c>
    </row>
    <row r="2793" spans="1:4">
      <c r="A2793" t="s">
        <v>5203</v>
      </c>
      <c r="B2793" t="s">
        <v>5276</v>
      </c>
      <c r="C2793" t="s">
        <v>264</v>
      </c>
      <c r="D2793" t="s">
        <v>2617</v>
      </c>
    </row>
    <row r="2794" spans="1:4">
      <c r="A2794" t="s">
        <v>5203</v>
      </c>
      <c r="B2794" t="s">
        <v>5277</v>
      </c>
      <c r="C2794" t="s">
        <v>264</v>
      </c>
      <c r="D2794" t="s">
        <v>2625</v>
      </c>
    </row>
    <row r="2795" spans="1:4">
      <c r="A2795" t="s">
        <v>5203</v>
      </c>
      <c r="B2795" t="s">
        <v>4580</v>
      </c>
      <c r="C2795" t="s">
        <v>264</v>
      </c>
      <c r="D2795" t="s">
        <v>2627</v>
      </c>
    </row>
    <row r="2796" spans="1:4">
      <c r="A2796" t="s">
        <v>5203</v>
      </c>
      <c r="B2796" t="s">
        <v>5278</v>
      </c>
      <c r="C2796" t="s">
        <v>264</v>
      </c>
      <c r="D2796" t="s">
        <v>2629</v>
      </c>
    </row>
    <row r="2797" spans="1:4">
      <c r="A2797" t="s">
        <v>5203</v>
      </c>
      <c r="B2797" t="s">
        <v>5279</v>
      </c>
      <c r="C2797" t="s">
        <v>264</v>
      </c>
      <c r="D2797" t="s">
        <v>2631</v>
      </c>
    </row>
    <row r="2798" spans="1:4">
      <c r="A2798" t="s">
        <v>5203</v>
      </c>
      <c r="B2798" t="s">
        <v>5280</v>
      </c>
      <c r="C2798" t="s">
        <v>264</v>
      </c>
      <c r="D2798" t="s">
        <v>2633</v>
      </c>
    </row>
    <row r="2799" spans="1:4">
      <c r="A2799" t="s">
        <v>5196</v>
      </c>
      <c r="B2799" t="s">
        <v>5281</v>
      </c>
      <c r="C2799" t="s">
        <v>264</v>
      </c>
      <c r="D2799" t="s">
        <v>2635</v>
      </c>
    </row>
    <row r="2800" spans="1:4">
      <c r="A2800" t="s">
        <v>5203</v>
      </c>
      <c r="B2800" t="s">
        <v>5282</v>
      </c>
      <c r="C2800" t="s">
        <v>264</v>
      </c>
      <c r="D2800" t="s">
        <v>4976</v>
      </c>
    </row>
    <row r="2801" spans="1:4">
      <c r="A2801" t="s">
        <v>5283</v>
      </c>
      <c r="B2801" t="s">
        <v>5284</v>
      </c>
      <c r="C2801" t="s">
        <v>2072</v>
      </c>
      <c r="D2801" t="s">
        <v>2180</v>
      </c>
    </row>
    <row r="2802" spans="1:4">
      <c r="A2802" t="s">
        <v>5283</v>
      </c>
      <c r="B2802" t="s">
        <v>5285</v>
      </c>
      <c r="C2802" t="s">
        <v>2072</v>
      </c>
      <c r="D2802" t="s">
        <v>2183</v>
      </c>
    </row>
    <row r="2803" spans="1:4">
      <c r="A2803" t="s">
        <v>5286</v>
      </c>
      <c r="B2803" t="s">
        <v>5287</v>
      </c>
      <c r="C2803" t="s">
        <v>2072</v>
      </c>
      <c r="D2803" t="s">
        <v>2185</v>
      </c>
    </row>
    <row r="2804" spans="1:4">
      <c r="A2804" t="s">
        <v>5286</v>
      </c>
      <c r="B2804" t="s">
        <v>5288</v>
      </c>
      <c r="C2804" t="s">
        <v>2072</v>
      </c>
      <c r="D2804" t="s">
        <v>2187</v>
      </c>
    </row>
    <row r="2805" spans="1:4">
      <c r="A2805" t="s">
        <v>5286</v>
      </c>
      <c r="B2805" t="s">
        <v>5289</v>
      </c>
      <c r="C2805" t="s">
        <v>2072</v>
      </c>
      <c r="D2805" t="s">
        <v>2189</v>
      </c>
    </row>
    <row r="2806" spans="1:4">
      <c r="A2806" t="s">
        <v>5286</v>
      </c>
      <c r="B2806" t="s">
        <v>5290</v>
      </c>
      <c r="C2806" t="s">
        <v>2072</v>
      </c>
      <c r="D2806" t="s">
        <v>2191</v>
      </c>
    </row>
    <row r="2807" spans="1:4">
      <c r="A2807" t="s">
        <v>5286</v>
      </c>
      <c r="B2807" t="s">
        <v>5291</v>
      </c>
      <c r="C2807" t="s">
        <v>2072</v>
      </c>
      <c r="D2807" t="s">
        <v>2193</v>
      </c>
    </row>
    <row r="2808" spans="1:4">
      <c r="A2808" t="s">
        <v>5286</v>
      </c>
      <c r="B2808" t="s">
        <v>5292</v>
      </c>
      <c r="C2808" t="s">
        <v>2072</v>
      </c>
      <c r="D2808" t="s">
        <v>2195</v>
      </c>
    </row>
    <row r="2809" spans="1:4">
      <c r="A2809" t="s">
        <v>5286</v>
      </c>
      <c r="B2809" t="s">
        <v>5293</v>
      </c>
      <c r="C2809" t="s">
        <v>2072</v>
      </c>
      <c r="D2809" t="s">
        <v>2197</v>
      </c>
    </row>
    <row r="2810" spans="1:4">
      <c r="A2810" t="s">
        <v>5283</v>
      </c>
      <c r="B2810" t="s">
        <v>5294</v>
      </c>
      <c r="C2810" t="s">
        <v>2072</v>
      </c>
      <c r="D2810" t="s">
        <v>2199</v>
      </c>
    </row>
    <row r="2811" spans="1:4">
      <c r="A2811" t="s">
        <v>5286</v>
      </c>
      <c r="B2811" t="s">
        <v>5295</v>
      </c>
      <c r="C2811" t="s">
        <v>2072</v>
      </c>
      <c r="D2811" t="s">
        <v>2205</v>
      </c>
    </row>
    <row r="2812" spans="1:4">
      <c r="A2812" t="s">
        <v>5286</v>
      </c>
      <c r="B2812" t="s">
        <v>5296</v>
      </c>
      <c r="C2812" t="s">
        <v>2072</v>
      </c>
      <c r="D2812" t="s">
        <v>2207</v>
      </c>
    </row>
    <row r="2813" spans="1:4">
      <c r="A2813" t="s">
        <v>5286</v>
      </c>
      <c r="B2813" t="s">
        <v>5297</v>
      </c>
      <c r="C2813" t="s">
        <v>2072</v>
      </c>
      <c r="D2813" t="s">
        <v>2209</v>
      </c>
    </row>
    <row r="2814" spans="1:4">
      <c r="A2814" t="s">
        <v>5286</v>
      </c>
      <c r="B2814" t="s">
        <v>5298</v>
      </c>
      <c r="C2814" t="s">
        <v>2072</v>
      </c>
      <c r="D2814" t="s">
        <v>2211</v>
      </c>
    </row>
    <row r="2815" spans="1:4">
      <c r="A2815" t="s">
        <v>5286</v>
      </c>
      <c r="B2815" t="s">
        <v>5299</v>
      </c>
      <c r="C2815" t="s">
        <v>2072</v>
      </c>
      <c r="D2815" t="s">
        <v>2213</v>
      </c>
    </row>
    <row r="2816" spans="1:4">
      <c r="A2816" t="s">
        <v>5286</v>
      </c>
      <c r="B2816" t="s">
        <v>5300</v>
      </c>
      <c r="C2816" t="s">
        <v>2072</v>
      </c>
      <c r="D2816" t="s">
        <v>2215</v>
      </c>
    </row>
    <row r="2817" spans="1:4">
      <c r="A2817" t="s">
        <v>5286</v>
      </c>
      <c r="B2817" t="s">
        <v>3695</v>
      </c>
      <c r="C2817" t="s">
        <v>2072</v>
      </c>
      <c r="D2817" t="s">
        <v>2217</v>
      </c>
    </row>
    <row r="2818" spans="1:4">
      <c r="A2818" t="s">
        <v>5286</v>
      </c>
      <c r="B2818" t="s">
        <v>5301</v>
      </c>
      <c r="C2818" t="s">
        <v>2072</v>
      </c>
      <c r="D2818" t="s">
        <v>2219</v>
      </c>
    </row>
    <row r="2819" spans="1:4">
      <c r="A2819" t="s">
        <v>5286</v>
      </c>
      <c r="B2819" t="s">
        <v>5302</v>
      </c>
      <c r="C2819" t="s">
        <v>2072</v>
      </c>
      <c r="D2819" t="s">
        <v>2221</v>
      </c>
    </row>
    <row r="2820" spans="1:4">
      <c r="A2820" t="s">
        <v>5286</v>
      </c>
      <c r="B2820" t="s">
        <v>5303</v>
      </c>
      <c r="C2820" t="s">
        <v>2072</v>
      </c>
      <c r="D2820" t="s">
        <v>2223</v>
      </c>
    </row>
    <row r="2821" spans="1:4">
      <c r="A2821" t="s">
        <v>5286</v>
      </c>
      <c r="B2821" t="s">
        <v>5304</v>
      </c>
      <c r="C2821" t="s">
        <v>2072</v>
      </c>
      <c r="D2821" t="s">
        <v>2225</v>
      </c>
    </row>
    <row r="2822" spans="1:4">
      <c r="A2822" t="s">
        <v>5286</v>
      </c>
      <c r="B2822" t="s">
        <v>5305</v>
      </c>
      <c r="C2822" t="s">
        <v>2072</v>
      </c>
      <c r="D2822" t="s">
        <v>2227</v>
      </c>
    </row>
    <row r="2823" spans="1:4">
      <c r="A2823" t="s">
        <v>5286</v>
      </c>
      <c r="B2823" t="s">
        <v>5306</v>
      </c>
      <c r="C2823" t="s">
        <v>2072</v>
      </c>
      <c r="D2823" t="s">
        <v>2229</v>
      </c>
    </row>
    <row r="2824" spans="1:4">
      <c r="A2824" t="s">
        <v>5286</v>
      </c>
      <c r="B2824" t="s">
        <v>5307</v>
      </c>
      <c r="C2824" t="s">
        <v>2072</v>
      </c>
      <c r="D2824" t="s">
        <v>2231</v>
      </c>
    </row>
    <row r="2825" spans="1:4">
      <c r="A2825" t="s">
        <v>5286</v>
      </c>
      <c r="B2825" t="s">
        <v>5308</v>
      </c>
      <c r="C2825" t="s">
        <v>2072</v>
      </c>
      <c r="D2825" t="s">
        <v>2275</v>
      </c>
    </row>
    <row r="2826" spans="1:4">
      <c r="A2826" t="s">
        <v>5286</v>
      </c>
      <c r="B2826" t="s">
        <v>5309</v>
      </c>
      <c r="C2826" t="s">
        <v>2072</v>
      </c>
      <c r="D2826" t="s">
        <v>2279</v>
      </c>
    </row>
    <row r="2827" spans="1:4">
      <c r="A2827" t="s">
        <v>5286</v>
      </c>
      <c r="B2827" t="s">
        <v>5310</v>
      </c>
      <c r="C2827" t="s">
        <v>2072</v>
      </c>
      <c r="D2827" t="s">
        <v>2683</v>
      </c>
    </row>
    <row r="2828" spans="1:4">
      <c r="A2828" t="s">
        <v>5286</v>
      </c>
      <c r="B2828" t="s">
        <v>5311</v>
      </c>
      <c r="C2828" t="s">
        <v>2072</v>
      </c>
      <c r="D2828" t="s">
        <v>3103</v>
      </c>
    </row>
    <row r="2829" spans="1:4">
      <c r="A2829" t="s">
        <v>5286</v>
      </c>
      <c r="B2829" t="s">
        <v>5312</v>
      </c>
      <c r="C2829" t="s">
        <v>2072</v>
      </c>
      <c r="D2829" t="s">
        <v>3226</v>
      </c>
    </row>
    <row r="2830" spans="1:4">
      <c r="A2830" t="s">
        <v>5286</v>
      </c>
      <c r="B2830" t="s">
        <v>5313</v>
      </c>
      <c r="C2830" t="s">
        <v>2072</v>
      </c>
      <c r="D2830" t="s">
        <v>3858</v>
      </c>
    </row>
    <row r="2831" spans="1:4">
      <c r="A2831" t="s">
        <v>5286</v>
      </c>
      <c r="B2831" t="s">
        <v>5314</v>
      </c>
      <c r="C2831" t="s">
        <v>2072</v>
      </c>
      <c r="D2831" t="s">
        <v>5315</v>
      </c>
    </row>
    <row r="2832" spans="1:4">
      <c r="A2832" t="s">
        <v>5286</v>
      </c>
      <c r="B2832" t="s">
        <v>5316</v>
      </c>
      <c r="C2832" t="s">
        <v>2072</v>
      </c>
      <c r="D2832" t="s">
        <v>5317</v>
      </c>
    </row>
    <row r="2833" spans="1:4">
      <c r="A2833" t="s">
        <v>5286</v>
      </c>
      <c r="B2833" t="s">
        <v>5318</v>
      </c>
      <c r="C2833" t="s">
        <v>2072</v>
      </c>
      <c r="D2833" t="s">
        <v>5319</v>
      </c>
    </row>
    <row r="2834" spans="1:4">
      <c r="A2834" t="s">
        <v>5286</v>
      </c>
      <c r="B2834" t="s">
        <v>3722</v>
      </c>
      <c r="C2834" t="s">
        <v>2072</v>
      </c>
      <c r="D2834" t="s">
        <v>2685</v>
      </c>
    </row>
    <row r="2835" spans="1:4">
      <c r="A2835" t="s">
        <v>5286</v>
      </c>
      <c r="B2835" t="s">
        <v>2294</v>
      </c>
      <c r="C2835" t="s">
        <v>2072</v>
      </c>
      <c r="D2835" t="s">
        <v>2689</v>
      </c>
    </row>
    <row r="2836" spans="1:4">
      <c r="A2836" t="s">
        <v>5286</v>
      </c>
      <c r="B2836" t="s">
        <v>5320</v>
      </c>
      <c r="C2836" t="s">
        <v>2072</v>
      </c>
      <c r="D2836" t="s">
        <v>2691</v>
      </c>
    </row>
    <row r="2837" spans="1:4">
      <c r="A2837" t="s">
        <v>5286</v>
      </c>
      <c r="B2837" t="s">
        <v>5227</v>
      </c>
      <c r="C2837" t="s">
        <v>2072</v>
      </c>
      <c r="D2837" t="s">
        <v>2693</v>
      </c>
    </row>
    <row r="2838" spans="1:4">
      <c r="A2838" t="s">
        <v>5286</v>
      </c>
      <c r="B2838" t="s">
        <v>5321</v>
      </c>
      <c r="C2838" t="s">
        <v>2072</v>
      </c>
      <c r="D2838" t="s">
        <v>2695</v>
      </c>
    </row>
    <row r="2839" spans="1:4">
      <c r="A2839" t="s">
        <v>5286</v>
      </c>
      <c r="B2839" t="s">
        <v>5322</v>
      </c>
      <c r="C2839" t="s">
        <v>2072</v>
      </c>
      <c r="D2839" t="s">
        <v>2697</v>
      </c>
    </row>
    <row r="2840" spans="1:4">
      <c r="A2840" t="s">
        <v>5286</v>
      </c>
      <c r="B2840" t="s">
        <v>5323</v>
      </c>
      <c r="C2840" t="s">
        <v>2072</v>
      </c>
      <c r="D2840" t="s">
        <v>2699</v>
      </c>
    </row>
    <row r="2841" spans="1:4">
      <c r="A2841" t="s">
        <v>5286</v>
      </c>
      <c r="B2841" t="s">
        <v>5324</v>
      </c>
      <c r="C2841" t="s">
        <v>2072</v>
      </c>
      <c r="D2841" t="s">
        <v>3498</v>
      </c>
    </row>
    <row r="2842" spans="1:4">
      <c r="A2842" t="s">
        <v>5286</v>
      </c>
      <c r="B2842" t="s">
        <v>5325</v>
      </c>
      <c r="C2842" t="s">
        <v>2072</v>
      </c>
      <c r="D2842" t="s">
        <v>3500</v>
      </c>
    </row>
    <row r="2843" spans="1:4">
      <c r="A2843" t="s">
        <v>5286</v>
      </c>
      <c r="B2843" t="s">
        <v>5326</v>
      </c>
      <c r="C2843" t="s">
        <v>2072</v>
      </c>
      <c r="D2843" t="s">
        <v>2318</v>
      </c>
    </row>
    <row r="2844" spans="1:4">
      <c r="A2844" t="s">
        <v>5286</v>
      </c>
      <c r="B2844" t="s">
        <v>5327</v>
      </c>
      <c r="C2844" t="s">
        <v>2072</v>
      </c>
      <c r="D2844" t="s">
        <v>2320</v>
      </c>
    </row>
    <row r="2845" spans="1:4">
      <c r="A2845" t="s">
        <v>5286</v>
      </c>
      <c r="B2845" t="s">
        <v>5328</v>
      </c>
      <c r="C2845" t="s">
        <v>2072</v>
      </c>
      <c r="D2845" t="s">
        <v>2322</v>
      </c>
    </row>
    <row r="2846" spans="1:4">
      <c r="A2846" t="s">
        <v>5286</v>
      </c>
      <c r="B2846" t="s">
        <v>5329</v>
      </c>
      <c r="C2846" t="s">
        <v>2072</v>
      </c>
      <c r="D2846" t="s">
        <v>2324</v>
      </c>
    </row>
    <row r="2847" spans="1:4">
      <c r="A2847" t="s">
        <v>5286</v>
      </c>
      <c r="B2847" t="s">
        <v>5330</v>
      </c>
      <c r="C2847" t="s">
        <v>2072</v>
      </c>
      <c r="D2847" t="s">
        <v>2326</v>
      </c>
    </row>
    <row r="2848" spans="1:4">
      <c r="A2848" t="s">
        <v>5286</v>
      </c>
      <c r="B2848" t="s">
        <v>3270</v>
      </c>
      <c r="C2848" t="s">
        <v>2072</v>
      </c>
      <c r="D2848" t="s">
        <v>2328</v>
      </c>
    </row>
    <row r="2849" spans="1:4">
      <c r="A2849" t="s">
        <v>5286</v>
      </c>
      <c r="B2849" t="s">
        <v>5331</v>
      </c>
      <c r="C2849" t="s">
        <v>2072</v>
      </c>
      <c r="D2849" t="s">
        <v>2330</v>
      </c>
    </row>
    <row r="2850" spans="1:4">
      <c r="A2850" t="s">
        <v>5286</v>
      </c>
      <c r="B2850" t="s">
        <v>5332</v>
      </c>
      <c r="C2850" t="s">
        <v>2072</v>
      </c>
      <c r="D2850" t="s">
        <v>2332</v>
      </c>
    </row>
    <row r="2851" spans="1:4">
      <c r="A2851" t="s">
        <v>5286</v>
      </c>
      <c r="B2851" t="s">
        <v>5333</v>
      </c>
      <c r="C2851" t="s">
        <v>2072</v>
      </c>
      <c r="D2851" t="s">
        <v>2334</v>
      </c>
    </row>
    <row r="2852" spans="1:4">
      <c r="A2852" t="s">
        <v>5286</v>
      </c>
      <c r="B2852" t="s">
        <v>3513</v>
      </c>
      <c r="C2852" t="s">
        <v>2072</v>
      </c>
      <c r="D2852" t="s">
        <v>2712</v>
      </c>
    </row>
    <row r="2853" spans="1:4">
      <c r="A2853" t="s">
        <v>5286</v>
      </c>
      <c r="B2853" t="s">
        <v>3280</v>
      </c>
      <c r="C2853" t="s">
        <v>2072</v>
      </c>
      <c r="D2853" t="s">
        <v>2714</v>
      </c>
    </row>
    <row r="2854" spans="1:4">
      <c r="A2854" t="s">
        <v>5286</v>
      </c>
      <c r="B2854" t="s">
        <v>5334</v>
      </c>
      <c r="C2854" t="s">
        <v>2072</v>
      </c>
      <c r="D2854" t="s">
        <v>2716</v>
      </c>
    </row>
    <row r="2855" spans="1:4">
      <c r="A2855" t="s">
        <v>5286</v>
      </c>
      <c r="B2855" t="s">
        <v>5335</v>
      </c>
      <c r="C2855" t="s">
        <v>2072</v>
      </c>
      <c r="D2855" t="s">
        <v>2718</v>
      </c>
    </row>
    <row r="2856" spans="1:4">
      <c r="A2856" t="s">
        <v>5286</v>
      </c>
      <c r="B2856" t="s">
        <v>5336</v>
      </c>
      <c r="C2856" t="s">
        <v>2072</v>
      </c>
      <c r="D2856" t="s">
        <v>2720</v>
      </c>
    </row>
    <row r="2857" spans="1:4">
      <c r="A2857" t="s">
        <v>5286</v>
      </c>
      <c r="B2857" t="s">
        <v>5337</v>
      </c>
      <c r="C2857" t="s">
        <v>2072</v>
      </c>
      <c r="D2857" t="s">
        <v>2722</v>
      </c>
    </row>
    <row r="2858" spans="1:4">
      <c r="A2858" t="s">
        <v>5286</v>
      </c>
      <c r="B2858" t="s">
        <v>5338</v>
      </c>
      <c r="C2858" t="s">
        <v>2072</v>
      </c>
      <c r="D2858" t="s">
        <v>2362</v>
      </c>
    </row>
    <row r="2859" spans="1:4">
      <c r="A2859" t="s">
        <v>5286</v>
      </c>
      <c r="B2859" t="s">
        <v>5339</v>
      </c>
      <c r="C2859" t="s">
        <v>2072</v>
      </c>
      <c r="D2859" t="s">
        <v>2368</v>
      </c>
    </row>
    <row r="2860" spans="1:4">
      <c r="A2860" t="s">
        <v>5286</v>
      </c>
      <c r="B2860" t="s">
        <v>5340</v>
      </c>
      <c r="C2860" t="s">
        <v>2072</v>
      </c>
      <c r="D2860" t="s">
        <v>2370</v>
      </c>
    </row>
    <row r="2861" spans="1:4">
      <c r="A2861" t="s">
        <v>5286</v>
      </c>
      <c r="B2861" t="s">
        <v>2885</v>
      </c>
      <c r="C2861" t="s">
        <v>2072</v>
      </c>
      <c r="D2861" t="s">
        <v>2372</v>
      </c>
    </row>
    <row r="2862" spans="1:4">
      <c r="A2862" t="s">
        <v>5286</v>
      </c>
      <c r="B2862" t="s">
        <v>3262</v>
      </c>
      <c r="C2862" t="s">
        <v>2072</v>
      </c>
      <c r="D2862" t="s">
        <v>2374</v>
      </c>
    </row>
    <row r="2863" spans="1:4">
      <c r="A2863" t="s">
        <v>5286</v>
      </c>
      <c r="B2863" t="s">
        <v>3134</v>
      </c>
      <c r="C2863" t="s">
        <v>2072</v>
      </c>
      <c r="D2863" t="s">
        <v>2378</v>
      </c>
    </row>
    <row r="2864" spans="1:4">
      <c r="A2864" t="s">
        <v>5286</v>
      </c>
      <c r="B2864" t="s">
        <v>5341</v>
      </c>
      <c r="C2864" t="s">
        <v>2072</v>
      </c>
      <c r="D2864" t="s">
        <v>2380</v>
      </c>
    </row>
    <row r="2865" spans="1:4">
      <c r="A2865" t="s">
        <v>5286</v>
      </c>
      <c r="B2865" t="s">
        <v>5342</v>
      </c>
      <c r="C2865" t="s">
        <v>2072</v>
      </c>
      <c r="D2865" t="s">
        <v>2382</v>
      </c>
    </row>
    <row r="2866" spans="1:4">
      <c r="A2866" t="s">
        <v>5286</v>
      </c>
      <c r="B2866" t="s">
        <v>5343</v>
      </c>
      <c r="C2866" t="s">
        <v>2072</v>
      </c>
      <c r="D2866" t="s">
        <v>2384</v>
      </c>
    </row>
    <row r="2867" spans="1:4">
      <c r="A2867" t="s">
        <v>5286</v>
      </c>
      <c r="B2867" t="s">
        <v>5344</v>
      </c>
      <c r="C2867" t="s">
        <v>2072</v>
      </c>
      <c r="D2867" t="s">
        <v>2386</v>
      </c>
    </row>
    <row r="2868" spans="1:4">
      <c r="A2868" t="s">
        <v>5286</v>
      </c>
      <c r="B2868" t="s">
        <v>5345</v>
      </c>
      <c r="C2868" t="s">
        <v>2072</v>
      </c>
      <c r="D2868" t="s">
        <v>2746</v>
      </c>
    </row>
    <row r="2869" spans="1:4">
      <c r="A2869" t="s">
        <v>5286</v>
      </c>
      <c r="B2869" t="s">
        <v>5346</v>
      </c>
      <c r="C2869" t="s">
        <v>2072</v>
      </c>
      <c r="D2869" t="s">
        <v>2388</v>
      </c>
    </row>
    <row r="2870" spans="1:4">
      <c r="A2870" t="s">
        <v>5286</v>
      </c>
      <c r="B2870" t="s">
        <v>5347</v>
      </c>
      <c r="C2870" t="s">
        <v>2072</v>
      </c>
      <c r="D2870" t="s">
        <v>2390</v>
      </c>
    </row>
    <row r="2871" spans="1:4">
      <c r="A2871" t="s">
        <v>5286</v>
      </c>
      <c r="B2871" t="s">
        <v>5348</v>
      </c>
      <c r="C2871" t="s">
        <v>2072</v>
      </c>
      <c r="D2871" t="s">
        <v>2392</v>
      </c>
    </row>
    <row r="2872" spans="1:4">
      <c r="A2872" t="s">
        <v>5286</v>
      </c>
      <c r="B2872" t="s">
        <v>5349</v>
      </c>
      <c r="C2872" t="s">
        <v>2072</v>
      </c>
      <c r="D2872" t="s">
        <v>2394</v>
      </c>
    </row>
    <row r="2873" spans="1:4">
      <c r="A2873" t="s">
        <v>5286</v>
      </c>
      <c r="B2873" t="s">
        <v>5350</v>
      </c>
      <c r="C2873" t="s">
        <v>2072</v>
      </c>
      <c r="D2873" t="s">
        <v>2396</v>
      </c>
    </row>
    <row r="2874" spans="1:4">
      <c r="A2874" t="s">
        <v>5286</v>
      </c>
      <c r="B2874" t="s">
        <v>5351</v>
      </c>
      <c r="C2874" t="s">
        <v>2072</v>
      </c>
      <c r="D2874" t="s">
        <v>2749</v>
      </c>
    </row>
    <row r="2875" spans="1:4">
      <c r="A2875" t="s">
        <v>5286</v>
      </c>
      <c r="B2875" t="s">
        <v>5352</v>
      </c>
      <c r="C2875" t="s">
        <v>2072</v>
      </c>
      <c r="D2875" t="s">
        <v>2751</v>
      </c>
    </row>
    <row r="2876" spans="1:4">
      <c r="A2876" t="s">
        <v>5286</v>
      </c>
      <c r="B2876" t="s">
        <v>5353</v>
      </c>
      <c r="C2876" t="s">
        <v>2072</v>
      </c>
      <c r="D2876" t="s">
        <v>2755</v>
      </c>
    </row>
    <row r="2877" spans="1:4">
      <c r="A2877" t="s">
        <v>5286</v>
      </c>
      <c r="B2877" t="s">
        <v>5354</v>
      </c>
      <c r="C2877" t="s">
        <v>2072</v>
      </c>
      <c r="D2877" t="s">
        <v>2430</v>
      </c>
    </row>
    <row r="2878" spans="1:4">
      <c r="A2878" t="s">
        <v>5286</v>
      </c>
      <c r="B2878" t="s">
        <v>5355</v>
      </c>
      <c r="C2878" t="s">
        <v>2072</v>
      </c>
      <c r="D2878" t="s">
        <v>2432</v>
      </c>
    </row>
    <row r="2879" spans="1:4">
      <c r="A2879" t="s">
        <v>5286</v>
      </c>
      <c r="B2879" t="s">
        <v>5356</v>
      </c>
      <c r="C2879" t="s">
        <v>2072</v>
      </c>
      <c r="D2879" t="s">
        <v>2434</v>
      </c>
    </row>
    <row r="2880" spans="1:4">
      <c r="A2880" t="s">
        <v>5286</v>
      </c>
      <c r="B2880" t="s">
        <v>5357</v>
      </c>
      <c r="C2880" t="s">
        <v>2072</v>
      </c>
      <c r="D2880" t="s">
        <v>2454</v>
      </c>
    </row>
    <row r="2881" spans="1:4">
      <c r="A2881" t="s">
        <v>5286</v>
      </c>
      <c r="B2881" t="s">
        <v>5358</v>
      </c>
      <c r="C2881" t="s">
        <v>2072</v>
      </c>
      <c r="D2881" t="s">
        <v>2456</v>
      </c>
    </row>
    <row r="2882" spans="1:4">
      <c r="A2882" t="s">
        <v>5286</v>
      </c>
      <c r="B2882" t="s">
        <v>5359</v>
      </c>
      <c r="C2882" t="s">
        <v>2072</v>
      </c>
      <c r="D2882" t="s">
        <v>2831</v>
      </c>
    </row>
    <row r="2883" spans="1:4">
      <c r="A2883" t="s">
        <v>5286</v>
      </c>
      <c r="B2883" t="s">
        <v>5360</v>
      </c>
      <c r="C2883" t="s">
        <v>2072</v>
      </c>
      <c r="D2883" t="s">
        <v>2848</v>
      </c>
    </row>
    <row r="2884" spans="1:4">
      <c r="A2884" t="s">
        <v>5286</v>
      </c>
      <c r="B2884" t="s">
        <v>5361</v>
      </c>
      <c r="C2884" t="s">
        <v>2072</v>
      </c>
      <c r="D2884" t="s">
        <v>2491</v>
      </c>
    </row>
    <row r="2885" spans="1:4">
      <c r="A2885" t="s">
        <v>5286</v>
      </c>
      <c r="B2885" t="s">
        <v>5362</v>
      </c>
      <c r="C2885" t="s">
        <v>2072</v>
      </c>
      <c r="D2885" t="s">
        <v>2493</v>
      </c>
    </row>
    <row r="2886" spans="1:4">
      <c r="A2886" t="s">
        <v>5286</v>
      </c>
      <c r="B2886" t="s">
        <v>5363</v>
      </c>
      <c r="C2886" t="s">
        <v>2072</v>
      </c>
      <c r="D2886" t="s">
        <v>2495</v>
      </c>
    </row>
    <row r="2887" spans="1:4">
      <c r="A2887" t="s">
        <v>5286</v>
      </c>
      <c r="B2887" t="s">
        <v>3286</v>
      </c>
      <c r="C2887" t="s">
        <v>2072</v>
      </c>
      <c r="D2887" t="s">
        <v>2497</v>
      </c>
    </row>
    <row r="2888" spans="1:4">
      <c r="A2888" t="s">
        <v>5286</v>
      </c>
      <c r="B2888" t="s">
        <v>5364</v>
      </c>
      <c r="C2888" t="s">
        <v>2072</v>
      </c>
      <c r="D2888" t="s">
        <v>2499</v>
      </c>
    </row>
    <row r="2889" spans="1:4">
      <c r="A2889" t="s">
        <v>5286</v>
      </c>
      <c r="B2889" t="s">
        <v>5365</v>
      </c>
      <c r="C2889" t="s">
        <v>2072</v>
      </c>
      <c r="D2889" t="s">
        <v>2531</v>
      </c>
    </row>
    <row r="2890" spans="1:4">
      <c r="A2890" t="s">
        <v>5286</v>
      </c>
      <c r="B2890" t="s">
        <v>5366</v>
      </c>
      <c r="C2890" t="s">
        <v>2072</v>
      </c>
      <c r="D2890" t="s">
        <v>2533</v>
      </c>
    </row>
    <row r="2891" spans="1:4">
      <c r="A2891" t="s">
        <v>5286</v>
      </c>
      <c r="B2891" t="s">
        <v>5367</v>
      </c>
      <c r="C2891" t="s">
        <v>2072</v>
      </c>
      <c r="D2891" t="s">
        <v>2535</v>
      </c>
    </row>
    <row r="2892" spans="1:4">
      <c r="A2892" t="s">
        <v>5286</v>
      </c>
      <c r="B2892" t="s">
        <v>5368</v>
      </c>
      <c r="C2892" t="s">
        <v>2072</v>
      </c>
      <c r="D2892" t="s">
        <v>2555</v>
      </c>
    </row>
    <row r="2893" spans="1:4">
      <c r="A2893" t="s">
        <v>5286</v>
      </c>
      <c r="B2893" t="s">
        <v>5369</v>
      </c>
      <c r="C2893" t="s">
        <v>2072</v>
      </c>
      <c r="D2893" t="s">
        <v>2557</v>
      </c>
    </row>
    <row r="2894" spans="1:4">
      <c r="A2894" t="s">
        <v>5286</v>
      </c>
      <c r="B2894" t="s">
        <v>5370</v>
      </c>
      <c r="C2894" t="s">
        <v>2072</v>
      </c>
      <c r="D2894" t="s">
        <v>2559</v>
      </c>
    </row>
    <row r="2895" spans="1:4">
      <c r="A2895" t="s">
        <v>5286</v>
      </c>
      <c r="B2895" t="s">
        <v>5371</v>
      </c>
      <c r="C2895" t="s">
        <v>2072</v>
      </c>
      <c r="D2895" t="s">
        <v>2561</v>
      </c>
    </row>
    <row r="2896" spans="1:4">
      <c r="A2896" t="s">
        <v>5286</v>
      </c>
      <c r="B2896" t="s">
        <v>5372</v>
      </c>
      <c r="C2896" t="s">
        <v>2072</v>
      </c>
      <c r="D2896" t="s">
        <v>2563</v>
      </c>
    </row>
    <row r="2897" spans="1:4">
      <c r="A2897" t="s">
        <v>5286</v>
      </c>
      <c r="B2897" t="s">
        <v>3286</v>
      </c>
      <c r="C2897" t="s">
        <v>2072</v>
      </c>
      <c r="D2897" t="s">
        <v>2565</v>
      </c>
    </row>
    <row r="2898" spans="1:4">
      <c r="A2898" t="s">
        <v>5286</v>
      </c>
      <c r="B2898" t="s">
        <v>5373</v>
      </c>
      <c r="C2898" t="s">
        <v>2072</v>
      </c>
      <c r="D2898" t="s">
        <v>2567</v>
      </c>
    </row>
    <row r="2899" spans="1:4">
      <c r="A2899" t="s">
        <v>5286</v>
      </c>
      <c r="B2899" t="s">
        <v>5374</v>
      </c>
      <c r="C2899" t="s">
        <v>2072</v>
      </c>
      <c r="D2899" t="s">
        <v>2569</v>
      </c>
    </row>
    <row r="2900" spans="1:4">
      <c r="A2900" t="s">
        <v>5286</v>
      </c>
      <c r="B2900" t="s">
        <v>5375</v>
      </c>
      <c r="C2900" t="s">
        <v>2072</v>
      </c>
      <c r="D2900" t="s">
        <v>2571</v>
      </c>
    </row>
    <row r="2901" spans="1:4">
      <c r="A2901" t="s">
        <v>5286</v>
      </c>
      <c r="B2901" t="s">
        <v>5068</v>
      </c>
      <c r="C2901" t="s">
        <v>2072</v>
      </c>
      <c r="D2901" t="s">
        <v>2573</v>
      </c>
    </row>
    <row r="2902" spans="1:4">
      <c r="A2902" t="s">
        <v>5286</v>
      </c>
      <c r="B2902" t="s">
        <v>5376</v>
      </c>
      <c r="C2902" t="s">
        <v>2072</v>
      </c>
      <c r="D2902" t="s">
        <v>2575</v>
      </c>
    </row>
    <row r="2903" spans="1:4">
      <c r="A2903" t="s">
        <v>5377</v>
      </c>
      <c r="B2903" t="s">
        <v>5378</v>
      </c>
      <c r="C2903" t="s">
        <v>260</v>
      </c>
      <c r="D2903" t="s">
        <v>2180</v>
      </c>
    </row>
    <row r="2904" spans="1:4">
      <c r="A2904" t="s">
        <v>5379</v>
      </c>
      <c r="B2904" t="s">
        <v>5380</v>
      </c>
      <c r="C2904" t="s">
        <v>260</v>
      </c>
      <c r="D2904" t="s">
        <v>2666</v>
      </c>
    </row>
    <row r="2905" spans="1:4">
      <c r="A2905" t="s">
        <v>5379</v>
      </c>
      <c r="B2905" t="s">
        <v>5381</v>
      </c>
      <c r="C2905" t="s">
        <v>260</v>
      </c>
      <c r="D2905" t="s">
        <v>2205</v>
      </c>
    </row>
    <row r="2906" spans="1:4">
      <c r="A2906" t="s">
        <v>5379</v>
      </c>
      <c r="B2906" t="s">
        <v>5382</v>
      </c>
      <c r="C2906" t="s">
        <v>260</v>
      </c>
      <c r="D2906" t="s">
        <v>2207</v>
      </c>
    </row>
    <row r="2907" spans="1:4">
      <c r="A2907" t="s">
        <v>5379</v>
      </c>
      <c r="B2907" t="s">
        <v>5383</v>
      </c>
      <c r="C2907" t="s">
        <v>260</v>
      </c>
      <c r="D2907" t="s">
        <v>2209</v>
      </c>
    </row>
    <row r="2908" spans="1:4">
      <c r="A2908" t="s">
        <v>5379</v>
      </c>
      <c r="B2908" t="s">
        <v>5384</v>
      </c>
      <c r="C2908" t="s">
        <v>260</v>
      </c>
      <c r="D2908" t="s">
        <v>2211</v>
      </c>
    </row>
    <row r="2909" spans="1:4">
      <c r="A2909" t="s">
        <v>5379</v>
      </c>
      <c r="B2909" t="s">
        <v>5385</v>
      </c>
      <c r="C2909" t="s">
        <v>260</v>
      </c>
      <c r="D2909" t="s">
        <v>2213</v>
      </c>
    </row>
    <row r="2910" spans="1:4">
      <c r="A2910" t="s">
        <v>5379</v>
      </c>
      <c r="B2910" t="s">
        <v>5386</v>
      </c>
      <c r="C2910" t="s">
        <v>260</v>
      </c>
      <c r="D2910" t="s">
        <v>2215</v>
      </c>
    </row>
    <row r="2911" spans="1:4">
      <c r="A2911" t="s">
        <v>5379</v>
      </c>
      <c r="B2911" t="s">
        <v>5387</v>
      </c>
      <c r="C2911" t="s">
        <v>260</v>
      </c>
      <c r="D2911" t="s">
        <v>2217</v>
      </c>
    </row>
    <row r="2912" spans="1:4">
      <c r="A2912" t="s">
        <v>5379</v>
      </c>
      <c r="B2912" t="s">
        <v>5388</v>
      </c>
      <c r="C2912" t="s">
        <v>260</v>
      </c>
      <c r="D2912" t="s">
        <v>2219</v>
      </c>
    </row>
    <row r="2913" spans="1:4">
      <c r="A2913" t="s">
        <v>5379</v>
      </c>
      <c r="B2913" t="s">
        <v>5389</v>
      </c>
      <c r="C2913" t="s">
        <v>260</v>
      </c>
      <c r="D2913" t="s">
        <v>2221</v>
      </c>
    </row>
    <row r="2914" spans="1:4">
      <c r="A2914" t="s">
        <v>5379</v>
      </c>
      <c r="B2914" t="s">
        <v>5390</v>
      </c>
      <c r="C2914" t="s">
        <v>260</v>
      </c>
      <c r="D2914" t="s">
        <v>2223</v>
      </c>
    </row>
    <row r="2915" spans="1:4">
      <c r="A2915" t="s">
        <v>5379</v>
      </c>
      <c r="B2915" t="s">
        <v>5391</v>
      </c>
      <c r="C2915" t="s">
        <v>260</v>
      </c>
      <c r="D2915" t="s">
        <v>2225</v>
      </c>
    </row>
    <row r="2916" spans="1:4">
      <c r="A2916" t="s">
        <v>5379</v>
      </c>
      <c r="B2916" t="s">
        <v>5392</v>
      </c>
      <c r="C2916" t="s">
        <v>260</v>
      </c>
      <c r="D2916" t="s">
        <v>2227</v>
      </c>
    </row>
    <row r="2917" spans="1:4">
      <c r="A2917" t="s">
        <v>5379</v>
      </c>
      <c r="B2917" t="s">
        <v>5393</v>
      </c>
      <c r="C2917" t="s">
        <v>260</v>
      </c>
      <c r="D2917" t="s">
        <v>2229</v>
      </c>
    </row>
    <row r="2918" spans="1:4">
      <c r="A2918" t="s">
        <v>5379</v>
      </c>
      <c r="B2918" t="s">
        <v>5394</v>
      </c>
      <c r="C2918" t="s">
        <v>260</v>
      </c>
      <c r="D2918" t="s">
        <v>2231</v>
      </c>
    </row>
    <row r="2919" spans="1:4">
      <c r="A2919" t="s">
        <v>5377</v>
      </c>
      <c r="B2919" t="s">
        <v>5395</v>
      </c>
      <c r="C2919" t="s">
        <v>260</v>
      </c>
      <c r="D2919" t="s">
        <v>2233</v>
      </c>
    </row>
    <row r="2920" spans="1:4">
      <c r="A2920" t="s">
        <v>5379</v>
      </c>
      <c r="B2920" t="s">
        <v>5396</v>
      </c>
      <c r="C2920" t="s">
        <v>260</v>
      </c>
      <c r="D2920" t="s">
        <v>2273</v>
      </c>
    </row>
    <row r="2921" spans="1:4">
      <c r="A2921" t="s">
        <v>5379</v>
      </c>
      <c r="B2921" t="s">
        <v>3725</v>
      </c>
      <c r="C2921" t="s">
        <v>260</v>
      </c>
      <c r="D2921" t="s">
        <v>2275</v>
      </c>
    </row>
    <row r="2922" spans="1:4">
      <c r="A2922" t="s">
        <v>5379</v>
      </c>
      <c r="B2922" t="s">
        <v>2803</v>
      </c>
      <c r="C2922" t="s">
        <v>260</v>
      </c>
      <c r="D2922" t="s">
        <v>2277</v>
      </c>
    </row>
    <row r="2923" spans="1:4">
      <c r="A2923" t="s">
        <v>5379</v>
      </c>
      <c r="B2923" t="s">
        <v>5397</v>
      </c>
      <c r="C2923" t="s">
        <v>260</v>
      </c>
      <c r="D2923" t="s">
        <v>2279</v>
      </c>
    </row>
    <row r="2924" spans="1:4">
      <c r="A2924" t="s">
        <v>5379</v>
      </c>
      <c r="B2924" t="s">
        <v>5398</v>
      </c>
      <c r="C2924" t="s">
        <v>260</v>
      </c>
      <c r="D2924" t="s">
        <v>2281</v>
      </c>
    </row>
    <row r="2925" spans="1:4">
      <c r="A2925" t="s">
        <v>5379</v>
      </c>
      <c r="B2925" t="s">
        <v>5399</v>
      </c>
      <c r="C2925" t="s">
        <v>260</v>
      </c>
      <c r="D2925" t="s">
        <v>2685</v>
      </c>
    </row>
    <row r="2926" spans="1:4">
      <c r="A2926" t="s">
        <v>5379</v>
      </c>
      <c r="B2926" t="s">
        <v>5400</v>
      </c>
      <c r="C2926" t="s">
        <v>260</v>
      </c>
      <c r="D2926" t="s">
        <v>2687</v>
      </c>
    </row>
    <row r="2927" spans="1:4">
      <c r="A2927" t="s">
        <v>5379</v>
      </c>
      <c r="B2927" t="s">
        <v>5401</v>
      </c>
      <c r="C2927" t="s">
        <v>260</v>
      </c>
      <c r="D2927" t="s">
        <v>2689</v>
      </c>
    </row>
    <row r="2928" spans="1:4">
      <c r="A2928" t="s">
        <v>5379</v>
      </c>
      <c r="B2928" t="s">
        <v>5402</v>
      </c>
      <c r="C2928" t="s">
        <v>260</v>
      </c>
      <c r="D2928" t="s">
        <v>2691</v>
      </c>
    </row>
    <row r="2929" spans="1:4">
      <c r="A2929" t="s">
        <v>5379</v>
      </c>
      <c r="B2929" t="s">
        <v>5403</v>
      </c>
      <c r="C2929" t="s">
        <v>260</v>
      </c>
      <c r="D2929" t="s">
        <v>2693</v>
      </c>
    </row>
    <row r="2930" spans="1:4">
      <c r="A2930" t="s">
        <v>5379</v>
      </c>
      <c r="B2930" t="s">
        <v>5404</v>
      </c>
      <c r="C2930" t="s">
        <v>260</v>
      </c>
      <c r="D2930" t="s">
        <v>2695</v>
      </c>
    </row>
    <row r="2931" spans="1:4">
      <c r="A2931" t="s">
        <v>5379</v>
      </c>
      <c r="B2931" t="s">
        <v>5405</v>
      </c>
      <c r="C2931" t="s">
        <v>260</v>
      </c>
      <c r="D2931" t="s">
        <v>2697</v>
      </c>
    </row>
    <row r="2932" spans="1:4">
      <c r="A2932" t="s">
        <v>5379</v>
      </c>
      <c r="B2932" t="s">
        <v>3993</v>
      </c>
      <c r="C2932" t="s">
        <v>260</v>
      </c>
      <c r="D2932" t="s">
        <v>2699</v>
      </c>
    </row>
    <row r="2933" spans="1:4">
      <c r="A2933" t="s">
        <v>5379</v>
      </c>
      <c r="B2933" t="s">
        <v>4556</v>
      </c>
      <c r="C2933" t="s">
        <v>260</v>
      </c>
      <c r="D2933" t="s">
        <v>3498</v>
      </c>
    </row>
    <row r="2934" spans="1:4">
      <c r="A2934" t="s">
        <v>5379</v>
      </c>
      <c r="B2934" t="s">
        <v>5406</v>
      </c>
      <c r="C2934" t="s">
        <v>260</v>
      </c>
      <c r="D2934" t="s">
        <v>2303</v>
      </c>
    </row>
    <row r="2935" spans="1:4">
      <c r="A2935" t="s">
        <v>5379</v>
      </c>
      <c r="B2935" t="s">
        <v>2885</v>
      </c>
      <c r="C2935" t="s">
        <v>260</v>
      </c>
      <c r="D2935" t="s">
        <v>2305</v>
      </c>
    </row>
    <row r="2936" spans="1:4">
      <c r="A2936" t="s">
        <v>5379</v>
      </c>
      <c r="B2936" t="s">
        <v>5407</v>
      </c>
      <c r="C2936" t="s">
        <v>260</v>
      </c>
      <c r="D2936" t="s">
        <v>2307</v>
      </c>
    </row>
    <row r="2937" spans="1:4">
      <c r="A2937" t="s">
        <v>5379</v>
      </c>
      <c r="B2937" t="s">
        <v>5408</v>
      </c>
      <c r="C2937" t="s">
        <v>260</v>
      </c>
      <c r="D2937" t="s">
        <v>2310</v>
      </c>
    </row>
    <row r="2938" spans="1:4">
      <c r="A2938" t="s">
        <v>5379</v>
      </c>
      <c r="B2938" t="s">
        <v>5409</v>
      </c>
      <c r="C2938" t="s">
        <v>260</v>
      </c>
      <c r="D2938" t="s">
        <v>2312</v>
      </c>
    </row>
    <row r="2939" spans="1:4">
      <c r="A2939" t="s">
        <v>5379</v>
      </c>
      <c r="B2939" t="s">
        <v>5114</v>
      </c>
      <c r="C2939" t="s">
        <v>260</v>
      </c>
      <c r="D2939" t="s">
        <v>2318</v>
      </c>
    </row>
    <row r="2940" spans="1:4">
      <c r="A2940" t="s">
        <v>5379</v>
      </c>
      <c r="B2940" t="s">
        <v>5410</v>
      </c>
      <c r="C2940" t="s">
        <v>260</v>
      </c>
      <c r="D2940" t="s">
        <v>2712</v>
      </c>
    </row>
    <row r="2941" spans="1:4">
      <c r="A2941" t="s">
        <v>5379</v>
      </c>
      <c r="B2941" t="s">
        <v>5411</v>
      </c>
      <c r="C2941" t="s">
        <v>260</v>
      </c>
      <c r="D2941" t="s">
        <v>2360</v>
      </c>
    </row>
    <row r="2942" spans="1:4">
      <c r="A2942" t="s">
        <v>5379</v>
      </c>
      <c r="B2942" t="s">
        <v>5412</v>
      </c>
      <c r="C2942" t="s">
        <v>260</v>
      </c>
      <c r="D2942" t="s">
        <v>2362</v>
      </c>
    </row>
    <row r="2943" spans="1:4">
      <c r="A2943" t="s">
        <v>5379</v>
      </c>
      <c r="B2943" t="s">
        <v>5413</v>
      </c>
      <c r="C2943" t="s">
        <v>260</v>
      </c>
      <c r="D2943" t="s">
        <v>2364</v>
      </c>
    </row>
    <row r="2944" spans="1:4">
      <c r="A2944" t="s">
        <v>5379</v>
      </c>
      <c r="B2944" t="s">
        <v>4622</v>
      </c>
      <c r="C2944" t="s">
        <v>260</v>
      </c>
      <c r="D2944" t="s">
        <v>2378</v>
      </c>
    </row>
    <row r="2945" spans="1:4">
      <c r="A2945" t="s">
        <v>5379</v>
      </c>
      <c r="B2945" t="s">
        <v>5222</v>
      </c>
      <c r="C2945" t="s">
        <v>260</v>
      </c>
      <c r="D2945" t="s">
        <v>2380</v>
      </c>
    </row>
    <row r="2946" spans="1:4">
      <c r="A2946" t="s">
        <v>5379</v>
      </c>
      <c r="B2946" t="s">
        <v>4464</v>
      </c>
      <c r="C2946" t="s">
        <v>260</v>
      </c>
      <c r="D2946" t="s">
        <v>2749</v>
      </c>
    </row>
    <row r="2947" spans="1:4">
      <c r="A2947" t="s">
        <v>5379</v>
      </c>
      <c r="B2947" t="s">
        <v>4469</v>
      </c>
      <c r="C2947" t="s">
        <v>260</v>
      </c>
      <c r="D2947" t="s">
        <v>2751</v>
      </c>
    </row>
    <row r="2948" spans="1:4">
      <c r="A2948" t="s">
        <v>5379</v>
      </c>
      <c r="B2948" t="s">
        <v>2538</v>
      </c>
      <c r="C2948" t="s">
        <v>260</v>
      </c>
      <c r="D2948" t="s">
        <v>2753</v>
      </c>
    </row>
    <row r="2949" spans="1:4">
      <c r="A2949" t="s">
        <v>5379</v>
      </c>
      <c r="B2949" t="s">
        <v>5414</v>
      </c>
      <c r="C2949" t="s">
        <v>260</v>
      </c>
      <c r="D2949" t="s">
        <v>2755</v>
      </c>
    </row>
    <row r="2950" spans="1:4">
      <c r="A2950" t="s">
        <v>5379</v>
      </c>
      <c r="B2950" t="s">
        <v>5415</v>
      </c>
      <c r="C2950" t="s">
        <v>260</v>
      </c>
      <c r="D2950" t="s">
        <v>2430</v>
      </c>
    </row>
    <row r="2951" spans="1:4">
      <c r="A2951" t="s">
        <v>5379</v>
      </c>
      <c r="B2951" t="s">
        <v>5416</v>
      </c>
      <c r="C2951" t="s">
        <v>260</v>
      </c>
      <c r="D2951" t="s">
        <v>2432</v>
      </c>
    </row>
    <row r="2952" spans="1:4">
      <c r="A2952" t="s">
        <v>5379</v>
      </c>
      <c r="B2952" t="s">
        <v>5180</v>
      </c>
      <c r="C2952" t="s">
        <v>260</v>
      </c>
      <c r="D2952" t="s">
        <v>2454</v>
      </c>
    </row>
    <row r="2953" spans="1:4">
      <c r="A2953" t="s">
        <v>5379</v>
      </c>
      <c r="B2953" t="s">
        <v>5417</v>
      </c>
      <c r="C2953" t="s">
        <v>260</v>
      </c>
      <c r="D2953" t="s">
        <v>2456</v>
      </c>
    </row>
    <row r="2954" spans="1:4">
      <c r="A2954" t="s">
        <v>5379</v>
      </c>
      <c r="B2954" t="s">
        <v>5418</v>
      </c>
      <c r="C2954" t="s">
        <v>260</v>
      </c>
      <c r="D2954" t="s">
        <v>2458</v>
      </c>
    </row>
    <row r="2955" spans="1:4">
      <c r="A2955" t="s">
        <v>5379</v>
      </c>
      <c r="B2955" t="s">
        <v>4167</v>
      </c>
      <c r="C2955" t="s">
        <v>260</v>
      </c>
      <c r="D2955" t="s">
        <v>2831</v>
      </c>
    </row>
    <row r="2956" spans="1:4">
      <c r="A2956" t="s">
        <v>5379</v>
      </c>
      <c r="B2956" t="s">
        <v>5419</v>
      </c>
      <c r="C2956" t="s">
        <v>260</v>
      </c>
      <c r="D2956" t="s">
        <v>2833</v>
      </c>
    </row>
    <row r="2957" spans="1:4">
      <c r="A2957" t="s">
        <v>5379</v>
      </c>
      <c r="B2957" t="s">
        <v>5420</v>
      </c>
      <c r="C2957" t="s">
        <v>260</v>
      </c>
      <c r="D2957" t="s">
        <v>2835</v>
      </c>
    </row>
    <row r="2958" spans="1:4">
      <c r="A2958" t="s">
        <v>5379</v>
      </c>
      <c r="B2958" t="s">
        <v>5421</v>
      </c>
      <c r="C2958" t="s">
        <v>260</v>
      </c>
      <c r="D2958" t="s">
        <v>2837</v>
      </c>
    </row>
    <row r="2959" spans="1:4">
      <c r="A2959" t="s">
        <v>5379</v>
      </c>
      <c r="B2959" t="s">
        <v>5422</v>
      </c>
      <c r="C2959" t="s">
        <v>260</v>
      </c>
      <c r="D2959" t="s">
        <v>2839</v>
      </c>
    </row>
    <row r="2960" spans="1:4">
      <c r="A2960" t="s">
        <v>5379</v>
      </c>
      <c r="B2960" t="s">
        <v>5423</v>
      </c>
      <c r="C2960" t="s">
        <v>260</v>
      </c>
      <c r="D2960" t="s">
        <v>2841</v>
      </c>
    </row>
    <row r="2961" spans="1:4">
      <c r="A2961" t="s">
        <v>5379</v>
      </c>
      <c r="B2961" t="s">
        <v>3244</v>
      </c>
      <c r="C2961" t="s">
        <v>260</v>
      </c>
      <c r="D2961" t="s">
        <v>2843</v>
      </c>
    </row>
    <row r="2962" spans="1:4">
      <c r="A2962" t="s">
        <v>5379</v>
      </c>
      <c r="B2962" t="s">
        <v>5424</v>
      </c>
      <c r="C2962" t="s">
        <v>260</v>
      </c>
      <c r="D2962" t="s">
        <v>5425</v>
      </c>
    </row>
    <row r="2963" spans="1:4">
      <c r="A2963" t="s">
        <v>5426</v>
      </c>
      <c r="B2963" t="s">
        <v>5427</v>
      </c>
      <c r="C2963" t="s">
        <v>5428</v>
      </c>
      <c r="D2963" t="s">
        <v>2180</v>
      </c>
    </row>
    <row r="2964" spans="1:4">
      <c r="A2964" t="s">
        <v>5429</v>
      </c>
      <c r="B2964" t="s">
        <v>5430</v>
      </c>
      <c r="C2964" t="s">
        <v>5428</v>
      </c>
      <c r="D2964" t="s">
        <v>2666</v>
      </c>
    </row>
    <row r="2965" spans="1:4">
      <c r="A2965" t="s">
        <v>5429</v>
      </c>
      <c r="B2965" t="s">
        <v>5431</v>
      </c>
      <c r="C2965" t="s">
        <v>5428</v>
      </c>
      <c r="D2965" t="s">
        <v>2205</v>
      </c>
    </row>
    <row r="2966" spans="1:4">
      <c r="A2966" t="s">
        <v>5429</v>
      </c>
      <c r="B2966" t="s">
        <v>5432</v>
      </c>
      <c r="C2966" t="s">
        <v>5428</v>
      </c>
      <c r="D2966" t="s">
        <v>2207</v>
      </c>
    </row>
    <row r="2967" spans="1:4">
      <c r="A2967" t="s">
        <v>5429</v>
      </c>
      <c r="B2967" t="s">
        <v>5433</v>
      </c>
      <c r="C2967" t="s">
        <v>5428</v>
      </c>
      <c r="D2967" t="s">
        <v>2209</v>
      </c>
    </row>
    <row r="2968" spans="1:4">
      <c r="A2968" t="s">
        <v>5429</v>
      </c>
      <c r="B2968" t="s">
        <v>5434</v>
      </c>
      <c r="C2968" t="s">
        <v>5428</v>
      </c>
      <c r="D2968" t="s">
        <v>2211</v>
      </c>
    </row>
    <row r="2969" spans="1:4">
      <c r="A2969" t="s">
        <v>5429</v>
      </c>
      <c r="B2969" t="s">
        <v>5435</v>
      </c>
      <c r="C2969" t="s">
        <v>5428</v>
      </c>
      <c r="D2969" t="s">
        <v>2213</v>
      </c>
    </row>
    <row r="2970" spans="1:4">
      <c r="A2970" t="s">
        <v>5429</v>
      </c>
      <c r="B2970" t="s">
        <v>5436</v>
      </c>
      <c r="C2970" t="s">
        <v>5428</v>
      </c>
      <c r="D2970" t="s">
        <v>2215</v>
      </c>
    </row>
    <row r="2971" spans="1:4">
      <c r="A2971" t="s">
        <v>5426</v>
      </c>
      <c r="B2971" t="s">
        <v>5437</v>
      </c>
      <c r="C2971" t="s">
        <v>5428</v>
      </c>
      <c r="D2971" t="s">
        <v>2217</v>
      </c>
    </row>
    <row r="2972" spans="1:4">
      <c r="A2972" t="s">
        <v>5429</v>
      </c>
      <c r="B2972" t="s">
        <v>5438</v>
      </c>
      <c r="C2972" t="s">
        <v>5428</v>
      </c>
      <c r="D2972" t="s">
        <v>2273</v>
      </c>
    </row>
    <row r="2973" spans="1:4">
      <c r="A2973" t="s">
        <v>5429</v>
      </c>
      <c r="B2973" t="s">
        <v>5439</v>
      </c>
      <c r="C2973" t="s">
        <v>5428</v>
      </c>
      <c r="D2973" t="s">
        <v>2275</v>
      </c>
    </row>
    <row r="2974" spans="1:4">
      <c r="A2974" t="s">
        <v>5429</v>
      </c>
      <c r="B2974" t="s">
        <v>5440</v>
      </c>
      <c r="C2974" t="s">
        <v>5428</v>
      </c>
      <c r="D2974" t="s">
        <v>2685</v>
      </c>
    </row>
    <row r="2975" spans="1:4">
      <c r="A2975" t="s">
        <v>5429</v>
      </c>
      <c r="B2975" t="s">
        <v>5441</v>
      </c>
      <c r="C2975" t="s">
        <v>5428</v>
      </c>
      <c r="D2975" t="s">
        <v>2303</v>
      </c>
    </row>
    <row r="2976" spans="1:4">
      <c r="A2976" t="s">
        <v>5429</v>
      </c>
      <c r="B2976" t="s">
        <v>5442</v>
      </c>
      <c r="C2976" t="s">
        <v>5428</v>
      </c>
      <c r="D2976" t="s">
        <v>2305</v>
      </c>
    </row>
    <row r="2977" spans="1:4">
      <c r="A2977" t="s">
        <v>5429</v>
      </c>
      <c r="B2977" t="s">
        <v>5443</v>
      </c>
      <c r="C2977" t="s">
        <v>5428</v>
      </c>
      <c r="D2977" t="s">
        <v>2318</v>
      </c>
    </row>
    <row r="2978" spans="1:4">
      <c r="A2978" t="s">
        <v>5429</v>
      </c>
      <c r="B2978" t="s">
        <v>5444</v>
      </c>
      <c r="C2978" t="s">
        <v>5428</v>
      </c>
      <c r="D2978" t="s">
        <v>2320</v>
      </c>
    </row>
    <row r="2979" spans="1:4">
      <c r="A2979" t="s">
        <v>5429</v>
      </c>
      <c r="B2979" t="s">
        <v>5445</v>
      </c>
      <c r="C2979" t="s">
        <v>5428</v>
      </c>
      <c r="D2979" t="s">
        <v>2322</v>
      </c>
    </row>
    <row r="2980" spans="1:4">
      <c r="A2980" t="s">
        <v>5429</v>
      </c>
      <c r="B2980" t="s">
        <v>5446</v>
      </c>
      <c r="C2980" t="s">
        <v>5428</v>
      </c>
      <c r="D2980" t="s">
        <v>2324</v>
      </c>
    </row>
    <row r="2981" spans="1:4">
      <c r="A2981" t="s">
        <v>5429</v>
      </c>
      <c r="B2981" t="s">
        <v>5447</v>
      </c>
      <c r="C2981" t="s">
        <v>5428</v>
      </c>
      <c r="D2981" t="s">
        <v>2326</v>
      </c>
    </row>
    <row r="2982" spans="1:4">
      <c r="A2982" t="s">
        <v>5429</v>
      </c>
      <c r="B2982" t="s">
        <v>5448</v>
      </c>
      <c r="C2982" t="s">
        <v>5428</v>
      </c>
      <c r="D2982" t="s">
        <v>2328</v>
      </c>
    </row>
    <row r="2983" spans="1:4">
      <c r="A2983" t="s">
        <v>5429</v>
      </c>
      <c r="B2983" t="s">
        <v>5449</v>
      </c>
      <c r="C2983" t="s">
        <v>5428</v>
      </c>
      <c r="D2983" t="s">
        <v>2330</v>
      </c>
    </row>
    <row r="2984" spans="1:4">
      <c r="A2984" t="s">
        <v>5426</v>
      </c>
      <c r="B2984" t="s">
        <v>5450</v>
      </c>
      <c r="C2984" t="s">
        <v>5428</v>
      </c>
      <c r="D2984" t="s">
        <v>2332</v>
      </c>
    </row>
    <row r="2985" spans="1:4">
      <c r="A2985" t="s">
        <v>5429</v>
      </c>
      <c r="B2985" t="s">
        <v>5451</v>
      </c>
      <c r="C2985" t="s">
        <v>5428</v>
      </c>
      <c r="D2985" t="s">
        <v>2712</v>
      </c>
    </row>
    <row r="2986" spans="1:4">
      <c r="A2986" t="s">
        <v>5429</v>
      </c>
      <c r="B2986" t="s">
        <v>5452</v>
      </c>
      <c r="C2986" t="s">
        <v>5428</v>
      </c>
      <c r="D2986" t="s">
        <v>2714</v>
      </c>
    </row>
    <row r="2987" spans="1:4">
      <c r="A2987" t="s">
        <v>5429</v>
      </c>
      <c r="B2987" t="s">
        <v>5453</v>
      </c>
      <c r="C2987" t="s">
        <v>5428</v>
      </c>
      <c r="D2987" t="s">
        <v>2716</v>
      </c>
    </row>
    <row r="2988" spans="1:4">
      <c r="A2988" t="s">
        <v>5429</v>
      </c>
      <c r="B2988" t="s">
        <v>5454</v>
      </c>
      <c r="C2988" t="s">
        <v>5428</v>
      </c>
      <c r="D2988" t="s">
        <v>2718</v>
      </c>
    </row>
    <row r="2989" spans="1:4">
      <c r="A2989" t="s">
        <v>5429</v>
      </c>
      <c r="B2989" t="s">
        <v>5455</v>
      </c>
      <c r="C2989" t="s">
        <v>5428</v>
      </c>
      <c r="D2989" t="s">
        <v>2720</v>
      </c>
    </row>
    <row r="2990" spans="1:4">
      <c r="A2990" t="s">
        <v>5429</v>
      </c>
      <c r="B2990" t="s">
        <v>5456</v>
      </c>
      <c r="C2990" t="s">
        <v>5428</v>
      </c>
      <c r="D2990" t="s">
        <v>2722</v>
      </c>
    </row>
    <row r="2991" spans="1:4">
      <c r="A2991" t="s">
        <v>5426</v>
      </c>
      <c r="B2991" t="s">
        <v>5457</v>
      </c>
      <c r="C2991" t="s">
        <v>5428</v>
      </c>
      <c r="D2991" t="s">
        <v>2724</v>
      </c>
    </row>
    <row r="2992" spans="1:4">
      <c r="A2992" t="s">
        <v>5426</v>
      </c>
      <c r="B2992" t="s">
        <v>5458</v>
      </c>
      <c r="C2992" t="s">
        <v>5428</v>
      </c>
      <c r="D2992" t="s">
        <v>4113</v>
      </c>
    </row>
    <row r="2993" spans="1:4">
      <c r="A2993" t="s">
        <v>5429</v>
      </c>
      <c r="B2993" t="s">
        <v>5459</v>
      </c>
      <c r="C2993" t="s">
        <v>5428</v>
      </c>
      <c r="D2993" t="s">
        <v>2360</v>
      </c>
    </row>
    <row r="2994" spans="1:4">
      <c r="A2994" t="s">
        <v>5429</v>
      </c>
      <c r="B2994" t="s">
        <v>5460</v>
      </c>
      <c r="C2994" t="s">
        <v>5428</v>
      </c>
      <c r="D2994" t="s">
        <v>2362</v>
      </c>
    </row>
    <row r="2995" spans="1:4">
      <c r="A2995" t="s">
        <v>5429</v>
      </c>
      <c r="B2995" t="s">
        <v>5461</v>
      </c>
      <c r="C2995" t="s">
        <v>5428</v>
      </c>
      <c r="D2995" t="s">
        <v>2364</v>
      </c>
    </row>
    <row r="2996" spans="1:4">
      <c r="A2996" t="s">
        <v>5429</v>
      </c>
      <c r="B2996" t="s">
        <v>5462</v>
      </c>
      <c r="C2996" t="s">
        <v>5428</v>
      </c>
      <c r="D2996" t="s">
        <v>2366</v>
      </c>
    </row>
    <row r="2997" spans="1:4">
      <c r="A2997" t="s">
        <v>5429</v>
      </c>
      <c r="B2997" t="s">
        <v>5463</v>
      </c>
      <c r="C2997" t="s">
        <v>5428</v>
      </c>
      <c r="D2997" t="s">
        <v>2368</v>
      </c>
    </row>
    <row r="2998" spans="1:4">
      <c r="A2998" t="s">
        <v>5429</v>
      </c>
      <c r="B2998" t="s">
        <v>5032</v>
      </c>
      <c r="C2998" t="s">
        <v>5428</v>
      </c>
      <c r="D2998" t="s">
        <v>2370</v>
      </c>
    </row>
    <row r="2999" spans="1:4">
      <c r="A2999" t="s">
        <v>5429</v>
      </c>
      <c r="B2999" t="s">
        <v>5464</v>
      </c>
      <c r="C2999" t="s">
        <v>5428</v>
      </c>
      <c r="D2999" t="s">
        <v>2372</v>
      </c>
    </row>
    <row r="3000" spans="1:4">
      <c r="A3000" t="s">
        <v>5429</v>
      </c>
      <c r="B3000" t="s">
        <v>5465</v>
      </c>
      <c r="C3000" t="s">
        <v>5428</v>
      </c>
      <c r="D3000" t="s">
        <v>2378</v>
      </c>
    </row>
    <row r="3001" spans="1:4">
      <c r="A3001" t="s">
        <v>5429</v>
      </c>
      <c r="B3001" t="s">
        <v>5466</v>
      </c>
      <c r="C3001" t="s">
        <v>5428</v>
      </c>
      <c r="D3001" t="s">
        <v>2380</v>
      </c>
    </row>
    <row r="3002" spans="1:4">
      <c r="A3002" t="s">
        <v>5429</v>
      </c>
      <c r="B3002" t="s">
        <v>5467</v>
      </c>
      <c r="C3002" t="s">
        <v>5428</v>
      </c>
      <c r="D3002" t="s">
        <v>2749</v>
      </c>
    </row>
    <row r="3003" spans="1:4">
      <c r="A3003" t="s">
        <v>5429</v>
      </c>
      <c r="B3003" t="s">
        <v>3505</v>
      </c>
      <c r="C3003" t="s">
        <v>5428</v>
      </c>
      <c r="D3003" t="s">
        <v>2751</v>
      </c>
    </row>
    <row r="3004" spans="1:4">
      <c r="A3004" t="s">
        <v>5429</v>
      </c>
      <c r="B3004" t="s">
        <v>5468</v>
      </c>
      <c r="C3004" t="s">
        <v>5428</v>
      </c>
      <c r="D3004" t="s">
        <v>2753</v>
      </c>
    </row>
    <row r="3005" spans="1:4">
      <c r="A3005" t="s">
        <v>5429</v>
      </c>
      <c r="B3005" t="s">
        <v>5469</v>
      </c>
      <c r="C3005" t="s">
        <v>5428</v>
      </c>
      <c r="D3005" t="s">
        <v>2755</v>
      </c>
    </row>
    <row r="3006" spans="1:4">
      <c r="A3006" t="s">
        <v>5429</v>
      </c>
      <c r="B3006" t="s">
        <v>5470</v>
      </c>
      <c r="C3006" t="s">
        <v>5428</v>
      </c>
      <c r="D3006" t="s">
        <v>2430</v>
      </c>
    </row>
    <row r="3007" spans="1:4">
      <c r="A3007" t="s">
        <v>5429</v>
      </c>
      <c r="B3007" t="s">
        <v>5471</v>
      </c>
      <c r="C3007" t="s">
        <v>5428</v>
      </c>
      <c r="D3007" t="s">
        <v>2432</v>
      </c>
    </row>
    <row r="3008" spans="1:4">
      <c r="A3008" t="s">
        <v>5429</v>
      </c>
      <c r="B3008" t="s">
        <v>5472</v>
      </c>
      <c r="C3008" t="s">
        <v>5428</v>
      </c>
      <c r="D3008" t="s">
        <v>2434</v>
      </c>
    </row>
    <row r="3009" spans="1:4">
      <c r="A3009" t="s">
        <v>5429</v>
      </c>
      <c r="B3009" t="s">
        <v>5473</v>
      </c>
      <c r="C3009" t="s">
        <v>5428</v>
      </c>
      <c r="D3009" t="s">
        <v>2436</v>
      </c>
    </row>
    <row r="3010" spans="1:4">
      <c r="A3010" t="s">
        <v>5429</v>
      </c>
      <c r="B3010" t="s">
        <v>5474</v>
      </c>
      <c r="C3010" t="s">
        <v>5428</v>
      </c>
      <c r="D3010" t="s">
        <v>2438</v>
      </c>
    </row>
    <row r="3011" spans="1:4">
      <c r="A3011" t="s">
        <v>5429</v>
      </c>
      <c r="B3011" t="s">
        <v>5475</v>
      </c>
      <c r="C3011" t="s">
        <v>5428</v>
      </c>
      <c r="D3011" t="s">
        <v>2440</v>
      </c>
    </row>
    <row r="3012" spans="1:4">
      <c r="A3012" t="s">
        <v>5429</v>
      </c>
      <c r="B3012" t="s">
        <v>5476</v>
      </c>
      <c r="C3012" t="s">
        <v>5428</v>
      </c>
      <c r="D3012" t="s">
        <v>2442</v>
      </c>
    </row>
    <row r="3013" spans="1:4">
      <c r="A3013" t="s">
        <v>5429</v>
      </c>
      <c r="B3013" t="s">
        <v>5477</v>
      </c>
      <c r="C3013" t="s">
        <v>5428</v>
      </c>
      <c r="D3013" t="s">
        <v>2444</v>
      </c>
    </row>
    <row r="3014" spans="1:4">
      <c r="A3014" t="s">
        <v>5429</v>
      </c>
      <c r="B3014" t="s">
        <v>5478</v>
      </c>
      <c r="C3014" t="s">
        <v>5428</v>
      </c>
      <c r="D3014" t="s">
        <v>2454</v>
      </c>
    </row>
    <row r="3015" spans="1:4">
      <c r="A3015" t="s">
        <v>5429</v>
      </c>
      <c r="B3015" t="s">
        <v>4576</v>
      </c>
      <c r="C3015" t="s">
        <v>5428</v>
      </c>
      <c r="D3015" t="s">
        <v>2456</v>
      </c>
    </row>
    <row r="3016" spans="1:4">
      <c r="A3016" t="s">
        <v>5429</v>
      </c>
      <c r="B3016" t="s">
        <v>2612</v>
      </c>
      <c r="C3016" t="s">
        <v>5428</v>
      </c>
      <c r="D3016" t="s">
        <v>2458</v>
      </c>
    </row>
    <row r="3017" spans="1:4">
      <c r="A3017" t="s">
        <v>5429</v>
      </c>
      <c r="B3017" t="s">
        <v>4761</v>
      </c>
      <c r="C3017" t="s">
        <v>5428</v>
      </c>
      <c r="D3017" t="s">
        <v>2460</v>
      </c>
    </row>
    <row r="3018" spans="1:4">
      <c r="A3018" t="s">
        <v>5429</v>
      </c>
      <c r="B3018" t="s">
        <v>2989</v>
      </c>
      <c r="C3018" t="s">
        <v>5428</v>
      </c>
      <c r="D3018" t="s">
        <v>2462</v>
      </c>
    </row>
    <row r="3019" spans="1:4">
      <c r="A3019" t="s">
        <v>5429</v>
      </c>
      <c r="B3019" t="s">
        <v>5479</v>
      </c>
      <c r="C3019" t="s">
        <v>5428</v>
      </c>
      <c r="D3019" t="s">
        <v>2464</v>
      </c>
    </row>
    <row r="3020" spans="1:4">
      <c r="A3020" t="s">
        <v>5429</v>
      </c>
      <c r="B3020" t="s">
        <v>5480</v>
      </c>
      <c r="C3020" t="s">
        <v>5428</v>
      </c>
      <c r="D3020" t="s">
        <v>2466</v>
      </c>
    </row>
    <row r="3021" spans="1:4">
      <c r="A3021" t="s">
        <v>5429</v>
      </c>
      <c r="B3021" t="s">
        <v>5481</v>
      </c>
      <c r="C3021" t="s">
        <v>5428</v>
      </c>
      <c r="D3021" t="s">
        <v>2468</v>
      </c>
    </row>
    <row r="3022" spans="1:4">
      <c r="A3022" t="s">
        <v>5426</v>
      </c>
      <c r="B3022" t="s">
        <v>5482</v>
      </c>
      <c r="C3022" t="s">
        <v>5428</v>
      </c>
      <c r="D3022" t="s">
        <v>5483</v>
      </c>
    </row>
    <row r="3023" spans="1:4">
      <c r="A3023" t="s">
        <v>5484</v>
      </c>
      <c r="B3023" t="s">
        <v>5485</v>
      </c>
      <c r="C3023" t="s">
        <v>5486</v>
      </c>
      <c r="D3023" t="s">
        <v>2180</v>
      </c>
    </row>
    <row r="3024" spans="1:4">
      <c r="A3024" t="s">
        <v>5487</v>
      </c>
      <c r="B3024" t="s">
        <v>5488</v>
      </c>
      <c r="C3024" t="s">
        <v>5486</v>
      </c>
      <c r="D3024" t="s">
        <v>2666</v>
      </c>
    </row>
    <row r="3025" spans="1:4">
      <c r="A3025" t="s">
        <v>5487</v>
      </c>
      <c r="B3025" t="s">
        <v>5489</v>
      </c>
      <c r="C3025" t="s">
        <v>5486</v>
      </c>
      <c r="D3025" t="s">
        <v>2205</v>
      </c>
    </row>
    <row r="3026" spans="1:4">
      <c r="A3026" t="s">
        <v>5487</v>
      </c>
      <c r="B3026" t="s">
        <v>5490</v>
      </c>
      <c r="C3026" t="s">
        <v>5486</v>
      </c>
      <c r="D3026" t="s">
        <v>2207</v>
      </c>
    </row>
    <row r="3027" spans="1:4">
      <c r="A3027" t="s">
        <v>5487</v>
      </c>
      <c r="B3027" t="s">
        <v>5491</v>
      </c>
      <c r="C3027" t="s">
        <v>5486</v>
      </c>
      <c r="D3027" t="s">
        <v>2209</v>
      </c>
    </row>
    <row r="3028" spans="1:4">
      <c r="A3028" t="s">
        <v>5487</v>
      </c>
      <c r="B3028" t="s">
        <v>5492</v>
      </c>
      <c r="C3028" t="s">
        <v>5486</v>
      </c>
      <c r="D3028" t="s">
        <v>2211</v>
      </c>
    </row>
    <row r="3029" spans="1:4">
      <c r="A3029" t="s">
        <v>5487</v>
      </c>
      <c r="B3029" t="s">
        <v>5493</v>
      </c>
      <c r="C3029" t="s">
        <v>5486</v>
      </c>
      <c r="D3029" t="s">
        <v>2213</v>
      </c>
    </row>
    <row r="3030" spans="1:4">
      <c r="A3030" t="s">
        <v>5487</v>
      </c>
      <c r="B3030" t="s">
        <v>5494</v>
      </c>
      <c r="C3030" t="s">
        <v>5486</v>
      </c>
      <c r="D3030" t="s">
        <v>2215</v>
      </c>
    </row>
    <row r="3031" spans="1:4">
      <c r="A3031" t="s">
        <v>5484</v>
      </c>
      <c r="B3031" t="s">
        <v>5495</v>
      </c>
      <c r="C3031" t="s">
        <v>5486</v>
      </c>
      <c r="D3031" t="s">
        <v>2217</v>
      </c>
    </row>
    <row r="3032" spans="1:4">
      <c r="A3032" t="s">
        <v>5487</v>
      </c>
      <c r="B3032" t="s">
        <v>5496</v>
      </c>
      <c r="C3032" t="s">
        <v>5486</v>
      </c>
      <c r="D3032" t="s">
        <v>2273</v>
      </c>
    </row>
    <row r="3033" spans="1:4">
      <c r="A3033" t="s">
        <v>5487</v>
      </c>
      <c r="B3033" t="s">
        <v>4341</v>
      </c>
      <c r="C3033" t="s">
        <v>5486</v>
      </c>
      <c r="D3033" t="s">
        <v>2275</v>
      </c>
    </row>
    <row r="3034" spans="1:4">
      <c r="A3034" t="s">
        <v>5487</v>
      </c>
      <c r="B3034" t="s">
        <v>3003</v>
      </c>
      <c r="C3034" t="s">
        <v>5486</v>
      </c>
      <c r="D3034" t="s">
        <v>2277</v>
      </c>
    </row>
    <row r="3035" spans="1:4">
      <c r="A3035" t="s">
        <v>5487</v>
      </c>
      <c r="B3035" t="s">
        <v>5497</v>
      </c>
      <c r="C3035" t="s">
        <v>5486</v>
      </c>
      <c r="D3035" t="s">
        <v>2279</v>
      </c>
    </row>
    <row r="3036" spans="1:4">
      <c r="A3036" t="s">
        <v>5487</v>
      </c>
      <c r="B3036" t="s">
        <v>5498</v>
      </c>
      <c r="C3036" t="s">
        <v>5486</v>
      </c>
      <c r="D3036" t="s">
        <v>2281</v>
      </c>
    </row>
    <row r="3037" spans="1:4">
      <c r="A3037" t="s">
        <v>5487</v>
      </c>
      <c r="B3037" t="s">
        <v>5499</v>
      </c>
      <c r="C3037" t="s">
        <v>5486</v>
      </c>
      <c r="D3037" t="s">
        <v>2283</v>
      </c>
    </row>
    <row r="3038" spans="1:4">
      <c r="A3038" t="s">
        <v>5487</v>
      </c>
      <c r="B3038" t="s">
        <v>3796</v>
      </c>
      <c r="C3038" t="s">
        <v>5486</v>
      </c>
      <c r="D3038" t="s">
        <v>2683</v>
      </c>
    </row>
    <row r="3039" spans="1:4">
      <c r="A3039" t="s">
        <v>5487</v>
      </c>
      <c r="B3039" t="s">
        <v>5500</v>
      </c>
      <c r="C3039" t="s">
        <v>5486</v>
      </c>
      <c r="D3039" t="s">
        <v>2797</v>
      </c>
    </row>
    <row r="3040" spans="1:4">
      <c r="A3040" t="s">
        <v>5487</v>
      </c>
      <c r="B3040" t="s">
        <v>5357</v>
      </c>
      <c r="C3040" t="s">
        <v>5486</v>
      </c>
      <c r="D3040" t="s">
        <v>2685</v>
      </c>
    </row>
    <row r="3041" spans="1:4">
      <c r="A3041" t="s">
        <v>5487</v>
      </c>
      <c r="B3041" t="s">
        <v>5501</v>
      </c>
      <c r="C3041" t="s">
        <v>5486</v>
      </c>
      <c r="D3041" t="s">
        <v>2687</v>
      </c>
    </row>
    <row r="3042" spans="1:4">
      <c r="A3042" t="s">
        <v>5487</v>
      </c>
      <c r="B3042" t="s">
        <v>2612</v>
      </c>
      <c r="C3042" t="s">
        <v>5486</v>
      </c>
      <c r="D3042" t="s">
        <v>2689</v>
      </c>
    </row>
    <row r="3043" spans="1:4">
      <c r="A3043" t="s">
        <v>5484</v>
      </c>
      <c r="B3043" t="s">
        <v>5502</v>
      </c>
      <c r="C3043" t="s">
        <v>5486</v>
      </c>
      <c r="D3043" t="s">
        <v>2691</v>
      </c>
    </row>
    <row r="3044" spans="1:4">
      <c r="A3044" t="s">
        <v>5487</v>
      </c>
      <c r="B3044" t="s">
        <v>5503</v>
      </c>
      <c r="C3044" t="s">
        <v>5486</v>
      </c>
      <c r="D3044" t="s">
        <v>2303</v>
      </c>
    </row>
    <row r="3045" spans="1:4">
      <c r="A3045" t="s">
        <v>5487</v>
      </c>
      <c r="B3045" t="s">
        <v>5504</v>
      </c>
      <c r="C3045" t="s">
        <v>5486</v>
      </c>
      <c r="D3045" t="s">
        <v>2305</v>
      </c>
    </row>
    <row r="3046" spans="1:4">
      <c r="A3046" t="s">
        <v>5487</v>
      </c>
      <c r="B3046" t="s">
        <v>5505</v>
      </c>
      <c r="C3046" t="s">
        <v>5486</v>
      </c>
      <c r="D3046" t="s">
        <v>2307</v>
      </c>
    </row>
    <row r="3047" spans="1:4">
      <c r="A3047" t="s">
        <v>5487</v>
      </c>
      <c r="B3047" t="s">
        <v>5506</v>
      </c>
      <c r="C3047" t="s">
        <v>5486</v>
      </c>
      <c r="D3047" t="s">
        <v>2318</v>
      </c>
    </row>
    <row r="3048" spans="1:4">
      <c r="A3048" t="s">
        <v>5487</v>
      </c>
      <c r="B3048" t="s">
        <v>5507</v>
      </c>
      <c r="C3048" t="s">
        <v>5486</v>
      </c>
      <c r="D3048" t="s">
        <v>2320</v>
      </c>
    </row>
    <row r="3049" spans="1:4">
      <c r="A3049" t="s">
        <v>5487</v>
      </c>
      <c r="B3049" t="s">
        <v>5508</v>
      </c>
      <c r="C3049" t="s">
        <v>5486</v>
      </c>
      <c r="D3049" t="s">
        <v>2322</v>
      </c>
    </row>
    <row r="3050" spans="1:4">
      <c r="A3050" t="s">
        <v>5487</v>
      </c>
      <c r="B3050" t="s">
        <v>5509</v>
      </c>
      <c r="C3050" t="s">
        <v>5486</v>
      </c>
      <c r="D3050" t="s">
        <v>2324</v>
      </c>
    </row>
    <row r="3051" spans="1:4">
      <c r="A3051" t="s">
        <v>5487</v>
      </c>
      <c r="B3051" t="s">
        <v>5510</v>
      </c>
      <c r="C3051" t="s">
        <v>5486</v>
      </c>
      <c r="D3051" t="s">
        <v>2712</v>
      </c>
    </row>
    <row r="3052" spans="1:4">
      <c r="A3052" t="s">
        <v>5487</v>
      </c>
      <c r="B3052" t="s">
        <v>5511</v>
      </c>
      <c r="C3052" t="s">
        <v>5486</v>
      </c>
      <c r="D3052" t="s">
        <v>2714</v>
      </c>
    </row>
    <row r="3053" spans="1:4">
      <c r="A3053" t="s">
        <v>5487</v>
      </c>
      <c r="B3053" t="s">
        <v>3325</v>
      </c>
      <c r="C3053" t="s">
        <v>5486</v>
      </c>
      <c r="D3053" t="s">
        <v>2716</v>
      </c>
    </row>
    <row r="3054" spans="1:4">
      <c r="A3054" t="s">
        <v>5487</v>
      </c>
      <c r="B3054" t="s">
        <v>5512</v>
      </c>
      <c r="C3054" t="s">
        <v>5486</v>
      </c>
      <c r="D3054" t="s">
        <v>2718</v>
      </c>
    </row>
    <row r="3055" spans="1:4">
      <c r="A3055" t="s">
        <v>5487</v>
      </c>
      <c r="B3055" t="s">
        <v>5513</v>
      </c>
      <c r="C3055" t="s">
        <v>5486</v>
      </c>
      <c r="D3055" t="s">
        <v>2720</v>
      </c>
    </row>
    <row r="3056" spans="1:4">
      <c r="A3056" t="s">
        <v>5487</v>
      </c>
      <c r="B3056" t="s">
        <v>5514</v>
      </c>
      <c r="C3056" t="s">
        <v>5486</v>
      </c>
      <c r="D3056" t="s">
        <v>2722</v>
      </c>
    </row>
    <row r="3057" spans="1:4">
      <c r="A3057" t="s">
        <v>5484</v>
      </c>
      <c r="B3057" t="s">
        <v>5515</v>
      </c>
      <c r="C3057" t="s">
        <v>5486</v>
      </c>
      <c r="D3057" t="s">
        <v>2724</v>
      </c>
    </row>
    <row r="3058" spans="1:4">
      <c r="A3058" t="s">
        <v>5487</v>
      </c>
      <c r="B3058" t="s">
        <v>5516</v>
      </c>
      <c r="C3058" t="s">
        <v>5486</v>
      </c>
      <c r="D3058" t="s">
        <v>2360</v>
      </c>
    </row>
    <row r="3059" spans="1:4">
      <c r="A3059" t="s">
        <v>5487</v>
      </c>
      <c r="B3059" t="s">
        <v>5517</v>
      </c>
      <c r="C3059" t="s">
        <v>5486</v>
      </c>
      <c r="D3059" t="s">
        <v>2362</v>
      </c>
    </row>
    <row r="3060" spans="1:4">
      <c r="A3060" t="s">
        <v>5487</v>
      </c>
      <c r="B3060" t="s">
        <v>5518</v>
      </c>
      <c r="C3060" t="s">
        <v>5486</v>
      </c>
      <c r="D3060" t="s">
        <v>2364</v>
      </c>
    </row>
    <row r="3061" spans="1:4">
      <c r="A3061" t="s">
        <v>5487</v>
      </c>
      <c r="B3061" t="s">
        <v>5519</v>
      </c>
      <c r="C3061" t="s">
        <v>5486</v>
      </c>
      <c r="D3061" t="s">
        <v>2366</v>
      </c>
    </row>
    <row r="3062" spans="1:4">
      <c r="A3062" t="s">
        <v>5487</v>
      </c>
      <c r="B3062" t="s">
        <v>5520</v>
      </c>
      <c r="C3062" t="s">
        <v>5486</v>
      </c>
      <c r="D3062" t="s">
        <v>2368</v>
      </c>
    </row>
    <row r="3063" spans="1:4">
      <c r="A3063" t="s">
        <v>5484</v>
      </c>
      <c r="B3063" t="s">
        <v>5521</v>
      </c>
      <c r="C3063" t="s">
        <v>5486</v>
      </c>
      <c r="D3063" t="s">
        <v>2370</v>
      </c>
    </row>
    <row r="3064" spans="1:4">
      <c r="A3064" t="s">
        <v>5487</v>
      </c>
      <c r="B3064" t="s">
        <v>5522</v>
      </c>
      <c r="C3064" t="s">
        <v>5486</v>
      </c>
      <c r="D3064" t="s">
        <v>2378</v>
      </c>
    </row>
    <row r="3065" spans="1:4">
      <c r="A3065" t="s">
        <v>5487</v>
      </c>
      <c r="B3065" t="s">
        <v>2976</v>
      </c>
      <c r="C3065" t="s">
        <v>5486</v>
      </c>
      <c r="D3065" t="s">
        <v>2380</v>
      </c>
    </row>
    <row r="3066" spans="1:4">
      <c r="A3066" t="s">
        <v>5487</v>
      </c>
      <c r="B3066" t="s">
        <v>5478</v>
      </c>
      <c r="C3066" t="s">
        <v>5486</v>
      </c>
      <c r="D3066" t="s">
        <v>2382</v>
      </c>
    </row>
    <row r="3067" spans="1:4">
      <c r="A3067" t="s">
        <v>5487</v>
      </c>
      <c r="B3067" t="s">
        <v>5523</v>
      </c>
      <c r="C3067" t="s">
        <v>5486</v>
      </c>
      <c r="D3067" t="s">
        <v>2384</v>
      </c>
    </row>
    <row r="3068" spans="1:4">
      <c r="A3068" t="s">
        <v>5487</v>
      </c>
      <c r="B3068" t="s">
        <v>5524</v>
      </c>
      <c r="C3068" t="s">
        <v>5486</v>
      </c>
      <c r="D3068" t="s">
        <v>2386</v>
      </c>
    </row>
    <row r="3069" spans="1:4">
      <c r="A3069" t="s">
        <v>5487</v>
      </c>
      <c r="B3069" t="s">
        <v>5525</v>
      </c>
      <c r="C3069" t="s">
        <v>5486</v>
      </c>
      <c r="D3069" t="s">
        <v>2746</v>
      </c>
    </row>
    <row r="3070" spans="1:4">
      <c r="A3070" t="s">
        <v>5487</v>
      </c>
      <c r="B3070" t="s">
        <v>5526</v>
      </c>
      <c r="C3070" t="s">
        <v>5486</v>
      </c>
      <c r="D3070" t="s">
        <v>2388</v>
      </c>
    </row>
    <row r="3071" spans="1:4">
      <c r="A3071" t="s">
        <v>5487</v>
      </c>
      <c r="B3071" t="s">
        <v>5344</v>
      </c>
      <c r="C3071" t="s">
        <v>5486</v>
      </c>
      <c r="D3071" t="s">
        <v>2390</v>
      </c>
    </row>
    <row r="3072" spans="1:4">
      <c r="A3072" t="s">
        <v>5487</v>
      </c>
      <c r="B3072" t="s">
        <v>5527</v>
      </c>
      <c r="C3072" t="s">
        <v>5486</v>
      </c>
      <c r="D3072" t="s">
        <v>2392</v>
      </c>
    </row>
    <row r="3073" spans="1:4">
      <c r="A3073" t="s">
        <v>5528</v>
      </c>
      <c r="B3073" t="s">
        <v>5529</v>
      </c>
      <c r="C3073" t="s">
        <v>5530</v>
      </c>
      <c r="D3073" t="s">
        <v>2180</v>
      </c>
    </row>
    <row r="3074" spans="1:4">
      <c r="A3074" t="s">
        <v>5531</v>
      </c>
      <c r="B3074" t="s">
        <v>5532</v>
      </c>
      <c r="C3074" t="s">
        <v>5530</v>
      </c>
      <c r="D3074" t="s">
        <v>2666</v>
      </c>
    </row>
    <row r="3075" spans="1:4">
      <c r="A3075" t="s">
        <v>5531</v>
      </c>
      <c r="B3075" t="s">
        <v>5533</v>
      </c>
      <c r="C3075" t="s">
        <v>5530</v>
      </c>
      <c r="D3075" t="s">
        <v>2205</v>
      </c>
    </row>
    <row r="3076" spans="1:4">
      <c r="A3076" t="s">
        <v>5531</v>
      </c>
      <c r="B3076" t="s">
        <v>5534</v>
      </c>
      <c r="C3076" t="s">
        <v>5530</v>
      </c>
      <c r="D3076" t="s">
        <v>2207</v>
      </c>
    </row>
    <row r="3077" spans="1:4">
      <c r="A3077" t="s">
        <v>5531</v>
      </c>
      <c r="B3077" t="s">
        <v>5535</v>
      </c>
      <c r="C3077" t="s">
        <v>5530</v>
      </c>
      <c r="D3077" t="s">
        <v>2209</v>
      </c>
    </row>
    <row r="3078" spans="1:4">
      <c r="A3078" t="s">
        <v>5531</v>
      </c>
      <c r="B3078" t="s">
        <v>5536</v>
      </c>
      <c r="C3078" t="s">
        <v>5530</v>
      </c>
      <c r="D3078" t="s">
        <v>2211</v>
      </c>
    </row>
    <row r="3079" spans="1:4">
      <c r="A3079" t="s">
        <v>5531</v>
      </c>
      <c r="B3079" t="s">
        <v>5537</v>
      </c>
      <c r="C3079" t="s">
        <v>5530</v>
      </c>
      <c r="D3079" t="s">
        <v>2213</v>
      </c>
    </row>
    <row r="3080" spans="1:4">
      <c r="A3080" t="s">
        <v>5531</v>
      </c>
      <c r="B3080" t="s">
        <v>5538</v>
      </c>
      <c r="C3080" t="s">
        <v>5530</v>
      </c>
      <c r="D3080" t="s">
        <v>2215</v>
      </c>
    </row>
    <row r="3081" spans="1:4">
      <c r="A3081" t="s">
        <v>5531</v>
      </c>
      <c r="B3081" t="s">
        <v>5539</v>
      </c>
      <c r="C3081" t="s">
        <v>5530</v>
      </c>
      <c r="D3081" t="s">
        <v>2217</v>
      </c>
    </row>
    <row r="3082" spans="1:4">
      <c r="A3082" t="s">
        <v>5531</v>
      </c>
      <c r="B3082" t="s">
        <v>5540</v>
      </c>
      <c r="C3082" t="s">
        <v>5530</v>
      </c>
      <c r="D3082" t="s">
        <v>2219</v>
      </c>
    </row>
    <row r="3083" spans="1:4">
      <c r="A3083" t="s">
        <v>5531</v>
      </c>
      <c r="B3083" t="s">
        <v>5541</v>
      </c>
      <c r="C3083" t="s">
        <v>5530</v>
      </c>
      <c r="D3083" t="s">
        <v>2221</v>
      </c>
    </row>
    <row r="3084" spans="1:4">
      <c r="A3084" t="s">
        <v>5531</v>
      </c>
      <c r="B3084" t="s">
        <v>5542</v>
      </c>
      <c r="C3084" t="s">
        <v>5530</v>
      </c>
      <c r="D3084" t="s">
        <v>2223</v>
      </c>
    </row>
    <row r="3085" spans="1:4">
      <c r="A3085" t="s">
        <v>5531</v>
      </c>
      <c r="B3085" t="s">
        <v>5543</v>
      </c>
      <c r="C3085" t="s">
        <v>5530</v>
      </c>
      <c r="D3085" t="s">
        <v>2225</v>
      </c>
    </row>
    <row r="3086" spans="1:4">
      <c r="A3086" t="s">
        <v>5531</v>
      </c>
      <c r="B3086" t="s">
        <v>5544</v>
      </c>
      <c r="C3086" t="s">
        <v>5530</v>
      </c>
      <c r="D3086" t="s">
        <v>2227</v>
      </c>
    </row>
    <row r="3087" spans="1:4">
      <c r="A3087" t="s">
        <v>5531</v>
      </c>
      <c r="B3087" t="s">
        <v>5545</v>
      </c>
      <c r="C3087" t="s">
        <v>5530</v>
      </c>
      <c r="D3087" t="s">
        <v>2229</v>
      </c>
    </row>
    <row r="3088" spans="1:4">
      <c r="A3088" t="s">
        <v>5531</v>
      </c>
      <c r="B3088" t="s">
        <v>5546</v>
      </c>
      <c r="C3088" t="s">
        <v>5530</v>
      </c>
      <c r="D3088" t="s">
        <v>2231</v>
      </c>
    </row>
    <row r="3089" spans="1:4">
      <c r="A3089" t="s">
        <v>5531</v>
      </c>
      <c r="B3089" t="s">
        <v>5547</v>
      </c>
      <c r="C3089" t="s">
        <v>5530</v>
      </c>
      <c r="D3089" t="s">
        <v>2273</v>
      </c>
    </row>
    <row r="3090" spans="1:4">
      <c r="A3090" t="s">
        <v>5531</v>
      </c>
      <c r="B3090" t="s">
        <v>5548</v>
      </c>
      <c r="C3090" t="s">
        <v>5530</v>
      </c>
      <c r="D3090" t="s">
        <v>2275</v>
      </c>
    </row>
    <row r="3091" spans="1:4">
      <c r="A3091" t="s">
        <v>5531</v>
      </c>
      <c r="B3091" t="s">
        <v>5549</v>
      </c>
      <c r="C3091" t="s">
        <v>5530</v>
      </c>
      <c r="D3091" t="s">
        <v>2277</v>
      </c>
    </row>
    <row r="3092" spans="1:4">
      <c r="A3092" t="s">
        <v>5531</v>
      </c>
      <c r="B3092" t="s">
        <v>5550</v>
      </c>
      <c r="C3092" t="s">
        <v>5530</v>
      </c>
      <c r="D3092" t="s">
        <v>2685</v>
      </c>
    </row>
    <row r="3093" spans="1:4">
      <c r="A3093" t="s">
        <v>5531</v>
      </c>
      <c r="B3093" t="s">
        <v>5551</v>
      </c>
      <c r="C3093" t="s">
        <v>5530</v>
      </c>
      <c r="D3093" t="s">
        <v>2689</v>
      </c>
    </row>
    <row r="3094" spans="1:4">
      <c r="A3094" t="s">
        <v>5531</v>
      </c>
      <c r="B3094" t="s">
        <v>5552</v>
      </c>
      <c r="C3094" t="s">
        <v>5530</v>
      </c>
      <c r="D3094" t="s">
        <v>2303</v>
      </c>
    </row>
    <row r="3095" spans="1:4">
      <c r="A3095" t="s">
        <v>5531</v>
      </c>
      <c r="B3095" t="s">
        <v>5553</v>
      </c>
      <c r="C3095" t="s">
        <v>5530</v>
      </c>
      <c r="D3095" t="s">
        <v>2305</v>
      </c>
    </row>
    <row r="3096" spans="1:4">
      <c r="A3096" t="s">
        <v>5531</v>
      </c>
      <c r="B3096" t="s">
        <v>5554</v>
      </c>
      <c r="C3096" t="s">
        <v>5530</v>
      </c>
      <c r="D3096" t="s">
        <v>2307</v>
      </c>
    </row>
    <row r="3097" spans="1:4">
      <c r="A3097" t="s">
        <v>5531</v>
      </c>
      <c r="B3097" t="s">
        <v>5555</v>
      </c>
      <c r="C3097" t="s">
        <v>5530</v>
      </c>
      <c r="D3097" t="s">
        <v>2310</v>
      </c>
    </row>
    <row r="3098" spans="1:4">
      <c r="A3098" t="s">
        <v>5531</v>
      </c>
      <c r="B3098" t="s">
        <v>5556</v>
      </c>
      <c r="C3098" t="s">
        <v>5530</v>
      </c>
      <c r="D3098" t="s">
        <v>2312</v>
      </c>
    </row>
    <row r="3099" spans="1:4">
      <c r="A3099" t="s">
        <v>5531</v>
      </c>
      <c r="B3099" t="s">
        <v>5557</v>
      </c>
      <c r="C3099" t="s">
        <v>5530</v>
      </c>
      <c r="D3099" t="s">
        <v>2314</v>
      </c>
    </row>
    <row r="3100" spans="1:4">
      <c r="A3100" t="s">
        <v>5531</v>
      </c>
      <c r="B3100" t="s">
        <v>5558</v>
      </c>
      <c r="C3100" t="s">
        <v>5530</v>
      </c>
      <c r="D3100" t="s">
        <v>2316</v>
      </c>
    </row>
    <row r="3101" spans="1:4">
      <c r="A3101" t="s">
        <v>5531</v>
      </c>
      <c r="B3101" t="s">
        <v>5559</v>
      </c>
      <c r="C3101" t="s">
        <v>5530</v>
      </c>
      <c r="D3101" t="s">
        <v>2981</v>
      </c>
    </row>
    <row r="3102" spans="1:4">
      <c r="A3102" t="s">
        <v>5531</v>
      </c>
      <c r="B3102" t="s">
        <v>5560</v>
      </c>
      <c r="C3102" t="s">
        <v>5530</v>
      </c>
      <c r="D3102" t="s">
        <v>2983</v>
      </c>
    </row>
    <row r="3103" spans="1:4">
      <c r="A3103" t="s">
        <v>5531</v>
      </c>
      <c r="B3103" t="s">
        <v>5561</v>
      </c>
      <c r="C3103" t="s">
        <v>5530</v>
      </c>
      <c r="D3103" t="s">
        <v>3872</v>
      </c>
    </row>
    <row r="3104" spans="1:4">
      <c r="A3104" t="s">
        <v>5531</v>
      </c>
      <c r="B3104" t="s">
        <v>5562</v>
      </c>
      <c r="C3104" t="s">
        <v>5530</v>
      </c>
      <c r="D3104" t="s">
        <v>3874</v>
      </c>
    </row>
    <row r="3105" spans="1:4">
      <c r="A3105" t="s">
        <v>5531</v>
      </c>
      <c r="B3105" t="s">
        <v>5563</v>
      </c>
      <c r="C3105" t="s">
        <v>5530</v>
      </c>
      <c r="D3105" t="s">
        <v>5564</v>
      </c>
    </row>
    <row r="3106" spans="1:4">
      <c r="A3106" t="s">
        <v>5531</v>
      </c>
      <c r="B3106" t="s">
        <v>5565</v>
      </c>
      <c r="C3106" t="s">
        <v>5530</v>
      </c>
      <c r="D3106" t="s">
        <v>5566</v>
      </c>
    </row>
    <row r="3107" spans="1:4">
      <c r="A3107" t="s">
        <v>5531</v>
      </c>
      <c r="B3107" t="s">
        <v>5567</v>
      </c>
      <c r="C3107" t="s">
        <v>5530</v>
      </c>
      <c r="D3107" t="s">
        <v>5568</v>
      </c>
    </row>
    <row r="3108" spans="1:4">
      <c r="A3108" t="s">
        <v>5531</v>
      </c>
      <c r="B3108" t="s">
        <v>5569</v>
      </c>
      <c r="C3108" t="s">
        <v>5530</v>
      </c>
      <c r="D3108" t="s">
        <v>5570</v>
      </c>
    </row>
    <row r="3109" spans="1:4">
      <c r="A3109" t="s">
        <v>5531</v>
      </c>
      <c r="B3109" t="s">
        <v>5571</v>
      </c>
      <c r="C3109" t="s">
        <v>5530</v>
      </c>
      <c r="D3109" t="s">
        <v>5572</v>
      </c>
    </row>
    <row r="3110" spans="1:4">
      <c r="A3110" t="s">
        <v>5531</v>
      </c>
      <c r="B3110" t="s">
        <v>5573</v>
      </c>
      <c r="C3110" t="s">
        <v>5530</v>
      </c>
      <c r="D3110" t="s">
        <v>2318</v>
      </c>
    </row>
    <row r="3111" spans="1:4">
      <c r="A3111" t="s">
        <v>5531</v>
      </c>
      <c r="B3111" t="s">
        <v>2740</v>
      </c>
      <c r="C3111" t="s">
        <v>5530</v>
      </c>
      <c r="D3111" t="s">
        <v>2320</v>
      </c>
    </row>
    <row r="3112" spans="1:4">
      <c r="A3112" t="s">
        <v>5531</v>
      </c>
      <c r="B3112" t="s">
        <v>4012</v>
      </c>
      <c r="C3112" t="s">
        <v>5530</v>
      </c>
      <c r="D3112" t="s">
        <v>2322</v>
      </c>
    </row>
    <row r="3113" spans="1:4">
      <c r="A3113" t="s">
        <v>5531</v>
      </c>
      <c r="B3113" t="s">
        <v>5574</v>
      </c>
      <c r="C3113" t="s">
        <v>5530</v>
      </c>
      <c r="D3113" t="s">
        <v>2712</v>
      </c>
    </row>
    <row r="3114" spans="1:4">
      <c r="A3114" t="s">
        <v>5531</v>
      </c>
      <c r="B3114" t="s">
        <v>5575</v>
      </c>
      <c r="C3114" t="s">
        <v>5530</v>
      </c>
      <c r="D3114" t="s">
        <v>2714</v>
      </c>
    </row>
    <row r="3115" spans="1:4">
      <c r="A3115" t="s">
        <v>5531</v>
      </c>
      <c r="B3115" t="s">
        <v>5576</v>
      </c>
      <c r="C3115" t="s">
        <v>5530</v>
      </c>
      <c r="D3115" t="s">
        <v>2716</v>
      </c>
    </row>
    <row r="3116" spans="1:4">
      <c r="A3116" t="s">
        <v>5531</v>
      </c>
      <c r="B3116" t="s">
        <v>5577</v>
      </c>
      <c r="C3116" t="s">
        <v>5530</v>
      </c>
      <c r="D3116" t="s">
        <v>2718</v>
      </c>
    </row>
    <row r="3117" spans="1:4">
      <c r="A3117" t="s">
        <v>5531</v>
      </c>
      <c r="B3117" t="s">
        <v>5578</v>
      </c>
      <c r="C3117" t="s">
        <v>5530</v>
      </c>
      <c r="D3117" t="s">
        <v>2720</v>
      </c>
    </row>
    <row r="3118" spans="1:4">
      <c r="A3118" t="s">
        <v>5531</v>
      </c>
      <c r="B3118" t="s">
        <v>5579</v>
      </c>
      <c r="C3118" t="s">
        <v>5530</v>
      </c>
      <c r="D3118" t="s">
        <v>2722</v>
      </c>
    </row>
    <row r="3119" spans="1:4">
      <c r="A3119" t="s">
        <v>5531</v>
      </c>
      <c r="B3119" t="s">
        <v>2284</v>
      </c>
      <c r="C3119" t="s">
        <v>5530</v>
      </c>
      <c r="D3119" t="s">
        <v>2360</v>
      </c>
    </row>
    <row r="3120" spans="1:4">
      <c r="A3120" t="s">
        <v>5531</v>
      </c>
      <c r="B3120" t="s">
        <v>5580</v>
      </c>
      <c r="C3120" t="s">
        <v>5530</v>
      </c>
      <c r="D3120" t="s">
        <v>2362</v>
      </c>
    </row>
    <row r="3121" spans="1:4">
      <c r="A3121" t="s">
        <v>5531</v>
      </c>
      <c r="B3121" t="s">
        <v>5581</v>
      </c>
      <c r="C3121" t="s">
        <v>5530</v>
      </c>
      <c r="D3121" t="s">
        <v>2364</v>
      </c>
    </row>
    <row r="3122" spans="1:4">
      <c r="A3122" t="s">
        <v>5531</v>
      </c>
      <c r="B3122" t="s">
        <v>3047</v>
      </c>
      <c r="C3122" t="s">
        <v>5530</v>
      </c>
      <c r="D3122" t="s">
        <v>2366</v>
      </c>
    </row>
    <row r="3123" spans="1:4">
      <c r="A3123" t="s">
        <v>5531</v>
      </c>
      <c r="B3123" t="s">
        <v>5582</v>
      </c>
      <c r="C3123" t="s">
        <v>5530</v>
      </c>
      <c r="D3123" t="s">
        <v>2368</v>
      </c>
    </row>
    <row r="3124" spans="1:4">
      <c r="A3124" t="s">
        <v>5531</v>
      </c>
      <c r="B3124" t="s">
        <v>5583</v>
      </c>
      <c r="C3124" t="s">
        <v>5530</v>
      </c>
      <c r="D3124" t="s">
        <v>2378</v>
      </c>
    </row>
    <row r="3125" spans="1:4">
      <c r="A3125" t="s">
        <v>5531</v>
      </c>
      <c r="B3125" t="s">
        <v>5584</v>
      </c>
      <c r="C3125" t="s">
        <v>5530</v>
      </c>
      <c r="D3125" t="s">
        <v>2380</v>
      </c>
    </row>
    <row r="3126" spans="1:4">
      <c r="A3126" t="s">
        <v>5531</v>
      </c>
      <c r="B3126" t="s">
        <v>5585</v>
      </c>
      <c r="C3126" t="s">
        <v>5530</v>
      </c>
      <c r="D3126" t="s">
        <v>2382</v>
      </c>
    </row>
    <row r="3127" spans="1:4">
      <c r="A3127" t="s">
        <v>5531</v>
      </c>
      <c r="B3127" t="s">
        <v>5586</v>
      </c>
      <c r="C3127" t="s">
        <v>5530</v>
      </c>
      <c r="D3127" t="s">
        <v>2384</v>
      </c>
    </row>
    <row r="3128" spans="1:4">
      <c r="A3128" t="s">
        <v>5531</v>
      </c>
      <c r="B3128" t="s">
        <v>5587</v>
      </c>
      <c r="C3128" t="s">
        <v>5530</v>
      </c>
      <c r="D3128" t="s">
        <v>2386</v>
      </c>
    </row>
    <row r="3129" spans="1:4">
      <c r="A3129" t="s">
        <v>5531</v>
      </c>
      <c r="B3129" t="s">
        <v>5588</v>
      </c>
      <c r="C3129" t="s">
        <v>5530</v>
      </c>
      <c r="D3129" t="s">
        <v>2749</v>
      </c>
    </row>
    <row r="3130" spans="1:4">
      <c r="A3130" t="s">
        <v>5531</v>
      </c>
      <c r="B3130" t="s">
        <v>5589</v>
      </c>
      <c r="C3130" t="s">
        <v>5530</v>
      </c>
      <c r="D3130" t="s">
        <v>2751</v>
      </c>
    </row>
    <row r="3131" spans="1:4">
      <c r="A3131" t="s">
        <v>5531</v>
      </c>
      <c r="B3131" t="s">
        <v>5221</v>
      </c>
      <c r="C3131" t="s">
        <v>5530</v>
      </c>
      <c r="D3131" t="s">
        <v>2753</v>
      </c>
    </row>
    <row r="3132" spans="1:4">
      <c r="A3132" t="s">
        <v>5531</v>
      </c>
      <c r="B3132" t="s">
        <v>5590</v>
      </c>
      <c r="C3132" t="s">
        <v>5530</v>
      </c>
      <c r="D3132" t="s">
        <v>2755</v>
      </c>
    </row>
    <row r="3133" spans="1:4">
      <c r="A3133" t="s">
        <v>5531</v>
      </c>
      <c r="B3133" t="s">
        <v>5591</v>
      </c>
      <c r="C3133" t="s">
        <v>5530</v>
      </c>
      <c r="D3133" t="s">
        <v>2757</v>
      </c>
    </row>
    <row r="3134" spans="1:4">
      <c r="A3134" t="s">
        <v>5531</v>
      </c>
      <c r="B3134" t="s">
        <v>5592</v>
      </c>
      <c r="C3134" t="s">
        <v>5530</v>
      </c>
      <c r="D3134" t="s">
        <v>2430</v>
      </c>
    </row>
    <row r="3135" spans="1:4">
      <c r="A3135" t="s">
        <v>5531</v>
      </c>
      <c r="B3135" t="s">
        <v>5593</v>
      </c>
      <c r="C3135" t="s">
        <v>5530</v>
      </c>
      <c r="D3135" t="s">
        <v>2432</v>
      </c>
    </row>
    <row r="3136" spans="1:4">
      <c r="A3136" t="s">
        <v>5531</v>
      </c>
      <c r="B3136" t="s">
        <v>5594</v>
      </c>
      <c r="C3136" t="s">
        <v>5530</v>
      </c>
      <c r="D3136" t="s">
        <v>2434</v>
      </c>
    </row>
    <row r="3137" spans="1:4">
      <c r="A3137" t="s">
        <v>5531</v>
      </c>
      <c r="B3137" t="s">
        <v>5595</v>
      </c>
      <c r="C3137" t="s">
        <v>5530</v>
      </c>
      <c r="D3137" t="s">
        <v>2436</v>
      </c>
    </row>
    <row r="3138" spans="1:4">
      <c r="A3138" t="s">
        <v>5531</v>
      </c>
      <c r="B3138" t="s">
        <v>3513</v>
      </c>
      <c r="C3138" t="s">
        <v>5530</v>
      </c>
      <c r="D3138" t="s">
        <v>2454</v>
      </c>
    </row>
    <row r="3139" spans="1:4">
      <c r="A3139" t="s">
        <v>5531</v>
      </c>
      <c r="B3139" t="s">
        <v>5596</v>
      </c>
      <c r="C3139" t="s">
        <v>5530</v>
      </c>
      <c r="D3139" t="s">
        <v>2456</v>
      </c>
    </row>
    <row r="3140" spans="1:4">
      <c r="A3140" t="s">
        <v>5531</v>
      </c>
      <c r="B3140" t="s">
        <v>5597</v>
      </c>
      <c r="C3140" t="s">
        <v>5530</v>
      </c>
      <c r="D3140" t="s">
        <v>2458</v>
      </c>
    </row>
    <row r="3141" spans="1:4">
      <c r="A3141" t="s">
        <v>5531</v>
      </c>
      <c r="B3141" t="s">
        <v>5598</v>
      </c>
      <c r="C3141" t="s">
        <v>5530</v>
      </c>
      <c r="D3141" t="s">
        <v>2460</v>
      </c>
    </row>
    <row r="3142" spans="1:4">
      <c r="A3142" t="s">
        <v>5531</v>
      </c>
      <c r="B3142" t="s">
        <v>5599</v>
      </c>
      <c r="C3142" t="s">
        <v>5530</v>
      </c>
      <c r="D3142" t="s">
        <v>2462</v>
      </c>
    </row>
    <row r="3143" spans="1:4">
      <c r="A3143" t="s">
        <v>5531</v>
      </c>
      <c r="B3143" t="s">
        <v>5600</v>
      </c>
      <c r="C3143" t="s">
        <v>5530</v>
      </c>
      <c r="D3143" t="s">
        <v>2464</v>
      </c>
    </row>
    <row r="3144" spans="1:4">
      <c r="A3144" t="s">
        <v>5531</v>
      </c>
      <c r="B3144" t="s">
        <v>5601</v>
      </c>
      <c r="C3144" t="s">
        <v>5530</v>
      </c>
      <c r="D3144" t="s">
        <v>2468</v>
      </c>
    </row>
    <row r="3145" spans="1:4">
      <c r="A3145" t="s">
        <v>5531</v>
      </c>
      <c r="B3145" t="s">
        <v>5602</v>
      </c>
      <c r="C3145" t="s">
        <v>5530</v>
      </c>
      <c r="D3145" t="s">
        <v>2831</v>
      </c>
    </row>
    <row r="3146" spans="1:4">
      <c r="A3146" t="s">
        <v>5531</v>
      </c>
      <c r="B3146" t="s">
        <v>5603</v>
      </c>
      <c r="C3146" t="s">
        <v>5530</v>
      </c>
      <c r="D3146" t="s">
        <v>2833</v>
      </c>
    </row>
    <row r="3147" spans="1:4">
      <c r="A3147" t="s">
        <v>5531</v>
      </c>
      <c r="B3147" t="s">
        <v>5604</v>
      </c>
      <c r="C3147" t="s">
        <v>5530</v>
      </c>
      <c r="D3147" t="s">
        <v>2835</v>
      </c>
    </row>
    <row r="3148" spans="1:4">
      <c r="A3148" t="s">
        <v>5531</v>
      </c>
      <c r="B3148" t="s">
        <v>5605</v>
      </c>
      <c r="C3148" t="s">
        <v>5530</v>
      </c>
      <c r="D3148" t="s">
        <v>2837</v>
      </c>
    </row>
    <row r="3149" spans="1:4">
      <c r="A3149" t="s">
        <v>5531</v>
      </c>
      <c r="B3149" t="s">
        <v>5606</v>
      </c>
      <c r="C3149" t="s">
        <v>5530</v>
      </c>
      <c r="D3149" t="s">
        <v>2839</v>
      </c>
    </row>
    <row r="3150" spans="1:4">
      <c r="A3150" t="s">
        <v>5531</v>
      </c>
      <c r="B3150" t="s">
        <v>5607</v>
      </c>
      <c r="C3150" t="s">
        <v>5530</v>
      </c>
      <c r="D3150" t="s">
        <v>2841</v>
      </c>
    </row>
    <row r="3151" spans="1:4">
      <c r="A3151" t="s">
        <v>5608</v>
      </c>
      <c r="B3151" t="s">
        <v>5609</v>
      </c>
      <c r="C3151" t="s">
        <v>5610</v>
      </c>
      <c r="D3151" t="s">
        <v>2180</v>
      </c>
    </row>
    <row r="3152" spans="1:4">
      <c r="A3152" t="s">
        <v>5611</v>
      </c>
      <c r="B3152" t="s">
        <v>5612</v>
      </c>
      <c r="C3152" t="s">
        <v>5610</v>
      </c>
      <c r="D3152" t="s">
        <v>2666</v>
      </c>
    </row>
    <row r="3153" spans="1:4">
      <c r="A3153" t="s">
        <v>5611</v>
      </c>
      <c r="B3153" t="s">
        <v>5613</v>
      </c>
      <c r="C3153" t="s">
        <v>5610</v>
      </c>
      <c r="D3153" t="s">
        <v>2205</v>
      </c>
    </row>
    <row r="3154" spans="1:4">
      <c r="A3154" t="s">
        <v>5611</v>
      </c>
      <c r="B3154" t="s">
        <v>5614</v>
      </c>
      <c r="C3154" t="s">
        <v>5610</v>
      </c>
      <c r="D3154" t="s">
        <v>2207</v>
      </c>
    </row>
    <row r="3155" spans="1:4">
      <c r="A3155" t="s">
        <v>5611</v>
      </c>
      <c r="B3155" t="s">
        <v>5615</v>
      </c>
      <c r="C3155" t="s">
        <v>5610</v>
      </c>
      <c r="D3155" t="s">
        <v>2209</v>
      </c>
    </row>
    <row r="3156" spans="1:4">
      <c r="A3156" t="s">
        <v>5611</v>
      </c>
      <c r="B3156" t="s">
        <v>5616</v>
      </c>
      <c r="C3156" t="s">
        <v>5610</v>
      </c>
      <c r="D3156" t="s">
        <v>2211</v>
      </c>
    </row>
    <row r="3157" spans="1:4">
      <c r="A3157" t="s">
        <v>5611</v>
      </c>
      <c r="B3157" t="s">
        <v>5617</v>
      </c>
      <c r="C3157" t="s">
        <v>5610</v>
      </c>
      <c r="D3157" t="s">
        <v>2213</v>
      </c>
    </row>
    <row r="3158" spans="1:4">
      <c r="A3158" t="s">
        <v>5611</v>
      </c>
      <c r="B3158" t="s">
        <v>5618</v>
      </c>
      <c r="C3158" t="s">
        <v>5610</v>
      </c>
      <c r="D3158" t="s">
        <v>2215</v>
      </c>
    </row>
    <row r="3159" spans="1:4">
      <c r="A3159" t="s">
        <v>5611</v>
      </c>
      <c r="B3159" t="s">
        <v>5619</v>
      </c>
      <c r="C3159" t="s">
        <v>5610</v>
      </c>
      <c r="D3159" t="s">
        <v>2217</v>
      </c>
    </row>
    <row r="3160" spans="1:4">
      <c r="A3160" t="s">
        <v>5611</v>
      </c>
      <c r="B3160" t="s">
        <v>5620</v>
      </c>
      <c r="C3160" t="s">
        <v>5610</v>
      </c>
      <c r="D3160" t="s">
        <v>2219</v>
      </c>
    </row>
    <row r="3161" spans="1:4">
      <c r="A3161" t="s">
        <v>5608</v>
      </c>
      <c r="B3161" t="s">
        <v>5621</v>
      </c>
      <c r="C3161" t="s">
        <v>5610</v>
      </c>
      <c r="D3161" t="s">
        <v>2221</v>
      </c>
    </row>
    <row r="3162" spans="1:4">
      <c r="A3162" t="s">
        <v>5608</v>
      </c>
      <c r="B3162" t="s">
        <v>5622</v>
      </c>
      <c r="C3162" t="s">
        <v>5610</v>
      </c>
      <c r="D3162" t="s">
        <v>2223</v>
      </c>
    </row>
    <row r="3163" spans="1:4">
      <c r="A3163" t="s">
        <v>5608</v>
      </c>
      <c r="B3163" t="s">
        <v>5623</v>
      </c>
      <c r="C3163" t="s">
        <v>5610</v>
      </c>
      <c r="D3163" t="s">
        <v>2225</v>
      </c>
    </row>
    <row r="3164" spans="1:4">
      <c r="A3164" t="s">
        <v>5611</v>
      </c>
      <c r="B3164" t="s">
        <v>5624</v>
      </c>
      <c r="C3164" t="s">
        <v>5610</v>
      </c>
      <c r="D3164" t="s">
        <v>2273</v>
      </c>
    </row>
    <row r="3165" spans="1:4">
      <c r="A3165" t="s">
        <v>5611</v>
      </c>
      <c r="B3165" t="s">
        <v>5625</v>
      </c>
      <c r="C3165" t="s">
        <v>5610</v>
      </c>
      <c r="D3165" t="s">
        <v>2275</v>
      </c>
    </row>
    <row r="3166" spans="1:4">
      <c r="A3166" t="s">
        <v>5611</v>
      </c>
      <c r="B3166" t="s">
        <v>5626</v>
      </c>
      <c r="C3166" t="s">
        <v>5610</v>
      </c>
      <c r="D3166" t="s">
        <v>2277</v>
      </c>
    </row>
    <row r="3167" spans="1:4">
      <c r="A3167" t="s">
        <v>5611</v>
      </c>
      <c r="B3167" t="s">
        <v>3849</v>
      </c>
      <c r="C3167" t="s">
        <v>5610</v>
      </c>
      <c r="D3167" t="s">
        <v>2279</v>
      </c>
    </row>
    <row r="3168" spans="1:4">
      <c r="A3168" t="s">
        <v>5611</v>
      </c>
      <c r="B3168" t="s">
        <v>5627</v>
      </c>
      <c r="C3168" t="s">
        <v>5610</v>
      </c>
      <c r="D3168" t="s">
        <v>2281</v>
      </c>
    </row>
    <row r="3169" spans="1:4">
      <c r="A3169" t="s">
        <v>5611</v>
      </c>
      <c r="B3169" t="s">
        <v>5628</v>
      </c>
      <c r="C3169" t="s">
        <v>5610</v>
      </c>
      <c r="D3169" t="s">
        <v>2283</v>
      </c>
    </row>
    <row r="3170" spans="1:4">
      <c r="A3170" t="s">
        <v>5611</v>
      </c>
      <c r="B3170" t="s">
        <v>5629</v>
      </c>
      <c r="C3170" t="s">
        <v>5610</v>
      </c>
      <c r="D3170" t="s">
        <v>2683</v>
      </c>
    </row>
    <row r="3171" spans="1:4">
      <c r="A3171" t="s">
        <v>5611</v>
      </c>
      <c r="B3171" t="s">
        <v>5630</v>
      </c>
      <c r="C3171" t="s">
        <v>5610</v>
      </c>
      <c r="D3171" t="s">
        <v>2685</v>
      </c>
    </row>
    <row r="3172" spans="1:4">
      <c r="A3172" t="s">
        <v>5611</v>
      </c>
      <c r="B3172" t="s">
        <v>5631</v>
      </c>
      <c r="C3172" t="s">
        <v>5610</v>
      </c>
      <c r="D3172" t="s">
        <v>2687</v>
      </c>
    </row>
    <row r="3173" spans="1:4">
      <c r="A3173" t="s">
        <v>5611</v>
      </c>
      <c r="B3173" t="s">
        <v>5632</v>
      </c>
      <c r="C3173" t="s">
        <v>5610</v>
      </c>
      <c r="D3173" t="s">
        <v>2689</v>
      </c>
    </row>
    <row r="3174" spans="1:4">
      <c r="A3174" t="s">
        <v>5611</v>
      </c>
      <c r="B3174" t="s">
        <v>5633</v>
      </c>
      <c r="C3174" t="s">
        <v>5610</v>
      </c>
      <c r="D3174" t="s">
        <v>2691</v>
      </c>
    </row>
    <row r="3175" spans="1:4">
      <c r="A3175" t="s">
        <v>5611</v>
      </c>
      <c r="B3175" t="s">
        <v>5634</v>
      </c>
      <c r="C3175" t="s">
        <v>5610</v>
      </c>
      <c r="D3175" t="s">
        <v>2693</v>
      </c>
    </row>
    <row r="3176" spans="1:4">
      <c r="A3176" t="s">
        <v>5611</v>
      </c>
      <c r="B3176" t="s">
        <v>5635</v>
      </c>
      <c r="C3176" t="s">
        <v>5610</v>
      </c>
      <c r="D3176" t="s">
        <v>2695</v>
      </c>
    </row>
    <row r="3177" spans="1:4">
      <c r="A3177" t="s">
        <v>5611</v>
      </c>
      <c r="B3177" t="s">
        <v>5636</v>
      </c>
      <c r="C3177" t="s">
        <v>5610</v>
      </c>
      <c r="D3177" t="s">
        <v>2697</v>
      </c>
    </row>
    <row r="3178" spans="1:4">
      <c r="A3178" t="s">
        <v>5611</v>
      </c>
      <c r="B3178" t="s">
        <v>5637</v>
      </c>
      <c r="C3178" t="s">
        <v>5610</v>
      </c>
      <c r="D3178" t="s">
        <v>2699</v>
      </c>
    </row>
    <row r="3179" spans="1:4">
      <c r="A3179" t="s">
        <v>5611</v>
      </c>
      <c r="B3179" t="s">
        <v>5638</v>
      </c>
      <c r="C3179" t="s">
        <v>5610</v>
      </c>
      <c r="D3179" t="s">
        <v>2303</v>
      </c>
    </row>
    <row r="3180" spans="1:4">
      <c r="A3180" t="s">
        <v>5611</v>
      </c>
      <c r="B3180" t="s">
        <v>5639</v>
      </c>
      <c r="C3180" t="s">
        <v>5610</v>
      </c>
      <c r="D3180" t="s">
        <v>2310</v>
      </c>
    </row>
    <row r="3181" spans="1:4">
      <c r="A3181" t="s">
        <v>5611</v>
      </c>
      <c r="B3181" t="s">
        <v>5640</v>
      </c>
      <c r="C3181" t="s">
        <v>5610</v>
      </c>
      <c r="D3181" t="s">
        <v>2318</v>
      </c>
    </row>
    <row r="3182" spans="1:4">
      <c r="A3182" t="s">
        <v>5611</v>
      </c>
      <c r="B3182" t="s">
        <v>5641</v>
      </c>
      <c r="C3182" t="s">
        <v>5610</v>
      </c>
      <c r="D3182" t="s">
        <v>2320</v>
      </c>
    </row>
    <row r="3183" spans="1:4">
      <c r="A3183" t="s">
        <v>5611</v>
      </c>
      <c r="B3183" t="s">
        <v>5642</v>
      </c>
      <c r="C3183" t="s">
        <v>5610</v>
      </c>
      <c r="D3183" t="s">
        <v>2322</v>
      </c>
    </row>
    <row r="3184" spans="1:4">
      <c r="A3184" t="s">
        <v>5611</v>
      </c>
      <c r="B3184" t="s">
        <v>5643</v>
      </c>
      <c r="C3184" t="s">
        <v>5610</v>
      </c>
      <c r="D3184" t="s">
        <v>2324</v>
      </c>
    </row>
    <row r="3185" spans="1:4">
      <c r="A3185" t="s">
        <v>5611</v>
      </c>
      <c r="B3185" t="s">
        <v>5644</v>
      </c>
      <c r="C3185" t="s">
        <v>5610</v>
      </c>
      <c r="D3185" t="s">
        <v>2326</v>
      </c>
    </row>
    <row r="3186" spans="1:4">
      <c r="A3186" t="s">
        <v>5611</v>
      </c>
      <c r="B3186" t="s">
        <v>5645</v>
      </c>
      <c r="C3186" t="s">
        <v>5610</v>
      </c>
      <c r="D3186" t="s">
        <v>2712</v>
      </c>
    </row>
    <row r="3187" spans="1:4">
      <c r="A3187" t="s">
        <v>5611</v>
      </c>
      <c r="B3187" t="s">
        <v>5646</v>
      </c>
      <c r="C3187" t="s">
        <v>5610</v>
      </c>
      <c r="D3187" t="s">
        <v>2714</v>
      </c>
    </row>
    <row r="3188" spans="1:4">
      <c r="A3188" t="s">
        <v>5611</v>
      </c>
      <c r="B3188" t="s">
        <v>4465</v>
      </c>
      <c r="C3188" t="s">
        <v>5610</v>
      </c>
      <c r="D3188" t="s">
        <v>2716</v>
      </c>
    </row>
    <row r="3189" spans="1:4">
      <c r="A3189" t="s">
        <v>5611</v>
      </c>
      <c r="B3189" t="s">
        <v>5647</v>
      </c>
      <c r="C3189" t="s">
        <v>5610</v>
      </c>
      <c r="D3189" t="s">
        <v>2718</v>
      </c>
    </row>
    <row r="3190" spans="1:4">
      <c r="A3190" t="s">
        <v>5611</v>
      </c>
      <c r="B3190" t="s">
        <v>5648</v>
      </c>
      <c r="C3190" t="s">
        <v>5610</v>
      </c>
      <c r="D3190" t="s">
        <v>2720</v>
      </c>
    </row>
    <row r="3191" spans="1:4">
      <c r="A3191" t="s">
        <v>5611</v>
      </c>
      <c r="B3191" t="s">
        <v>5649</v>
      </c>
      <c r="C3191" t="s">
        <v>5610</v>
      </c>
      <c r="D3191" t="s">
        <v>2722</v>
      </c>
    </row>
    <row r="3192" spans="1:4">
      <c r="A3192" t="s">
        <v>5608</v>
      </c>
      <c r="B3192" t="s">
        <v>5650</v>
      </c>
      <c r="C3192" t="s">
        <v>5610</v>
      </c>
      <c r="D3192" t="s">
        <v>2724</v>
      </c>
    </row>
    <row r="3193" spans="1:4">
      <c r="A3193" t="s">
        <v>5611</v>
      </c>
      <c r="B3193" t="s">
        <v>5651</v>
      </c>
      <c r="C3193" t="s">
        <v>5610</v>
      </c>
      <c r="D3193" t="s">
        <v>2360</v>
      </c>
    </row>
    <row r="3194" spans="1:4">
      <c r="A3194" t="s">
        <v>5611</v>
      </c>
      <c r="B3194" t="s">
        <v>5652</v>
      </c>
      <c r="C3194" t="s">
        <v>5610</v>
      </c>
      <c r="D3194" t="s">
        <v>2362</v>
      </c>
    </row>
    <row r="3195" spans="1:4">
      <c r="A3195" t="s">
        <v>5611</v>
      </c>
      <c r="B3195" t="s">
        <v>5653</v>
      </c>
      <c r="C3195" t="s">
        <v>5610</v>
      </c>
      <c r="D3195" t="s">
        <v>2364</v>
      </c>
    </row>
    <row r="3196" spans="1:4">
      <c r="A3196" t="s">
        <v>5611</v>
      </c>
      <c r="B3196" t="s">
        <v>5654</v>
      </c>
      <c r="C3196" t="s">
        <v>5610</v>
      </c>
      <c r="D3196" t="s">
        <v>2366</v>
      </c>
    </row>
    <row r="3197" spans="1:4">
      <c r="A3197" t="s">
        <v>5608</v>
      </c>
      <c r="B3197" t="s">
        <v>5655</v>
      </c>
      <c r="C3197" t="s">
        <v>5610</v>
      </c>
      <c r="D3197" t="s">
        <v>2368</v>
      </c>
    </row>
    <row r="3198" spans="1:4">
      <c r="A3198" t="s">
        <v>5611</v>
      </c>
      <c r="B3198" t="s">
        <v>5656</v>
      </c>
      <c r="C3198" t="s">
        <v>5610</v>
      </c>
      <c r="D3198" t="s">
        <v>2368</v>
      </c>
    </row>
    <row r="3199" spans="1:4">
      <c r="A3199" t="s">
        <v>5611</v>
      </c>
      <c r="B3199" t="s">
        <v>5657</v>
      </c>
      <c r="C3199" t="s">
        <v>5610</v>
      </c>
      <c r="D3199" t="s">
        <v>2370</v>
      </c>
    </row>
    <row r="3200" spans="1:4">
      <c r="A3200" t="s">
        <v>5611</v>
      </c>
      <c r="B3200" t="s">
        <v>5658</v>
      </c>
      <c r="C3200" t="s">
        <v>5610</v>
      </c>
      <c r="D3200" t="s">
        <v>2372</v>
      </c>
    </row>
    <row r="3201" spans="1:4">
      <c r="A3201" t="s">
        <v>5611</v>
      </c>
      <c r="B3201" t="s">
        <v>5659</v>
      </c>
      <c r="C3201" t="s">
        <v>5610</v>
      </c>
      <c r="D3201" t="s">
        <v>2374</v>
      </c>
    </row>
    <row r="3202" spans="1:4">
      <c r="A3202" t="s">
        <v>5611</v>
      </c>
      <c r="B3202" t="s">
        <v>5660</v>
      </c>
      <c r="C3202" t="s">
        <v>5610</v>
      </c>
      <c r="D3202" t="s">
        <v>2376</v>
      </c>
    </row>
    <row r="3203" spans="1:4">
      <c r="A3203" t="s">
        <v>5611</v>
      </c>
      <c r="B3203" t="s">
        <v>5661</v>
      </c>
      <c r="C3203" t="s">
        <v>5610</v>
      </c>
      <c r="D3203" t="s">
        <v>2735</v>
      </c>
    </row>
    <row r="3204" spans="1:4">
      <c r="A3204" t="s">
        <v>5611</v>
      </c>
      <c r="B3204" t="s">
        <v>5662</v>
      </c>
      <c r="C3204" t="s">
        <v>5610</v>
      </c>
      <c r="D3204" t="s">
        <v>2737</v>
      </c>
    </row>
    <row r="3205" spans="1:4">
      <c r="A3205" t="s">
        <v>5608</v>
      </c>
      <c r="B3205" t="s">
        <v>5663</v>
      </c>
      <c r="C3205" t="s">
        <v>5610</v>
      </c>
      <c r="D3205" t="s">
        <v>2739</v>
      </c>
    </row>
    <row r="3206" spans="1:4">
      <c r="A3206" t="s">
        <v>5611</v>
      </c>
      <c r="B3206" t="s">
        <v>5664</v>
      </c>
      <c r="C3206" t="s">
        <v>5610</v>
      </c>
      <c r="D3206" t="s">
        <v>2378</v>
      </c>
    </row>
    <row r="3207" spans="1:4">
      <c r="A3207" t="s">
        <v>5611</v>
      </c>
      <c r="B3207" t="s">
        <v>5665</v>
      </c>
      <c r="C3207" t="s">
        <v>5610</v>
      </c>
      <c r="D3207" t="s">
        <v>2380</v>
      </c>
    </row>
    <row r="3208" spans="1:4">
      <c r="A3208" t="s">
        <v>5611</v>
      </c>
      <c r="B3208" t="s">
        <v>5666</v>
      </c>
      <c r="C3208" t="s">
        <v>5610</v>
      </c>
      <c r="D3208" t="s">
        <v>2382</v>
      </c>
    </row>
    <row r="3209" spans="1:4">
      <c r="A3209" t="s">
        <v>5611</v>
      </c>
      <c r="B3209" t="s">
        <v>5667</v>
      </c>
      <c r="C3209" t="s">
        <v>5610</v>
      </c>
      <c r="D3209" t="s">
        <v>2384</v>
      </c>
    </row>
    <row r="3210" spans="1:4">
      <c r="A3210" t="s">
        <v>5611</v>
      </c>
      <c r="B3210" t="s">
        <v>5668</v>
      </c>
      <c r="C3210" t="s">
        <v>5610</v>
      </c>
      <c r="D3210" t="s">
        <v>2386</v>
      </c>
    </row>
    <row r="3211" spans="1:4">
      <c r="A3211" t="s">
        <v>5611</v>
      </c>
      <c r="B3211" t="s">
        <v>5669</v>
      </c>
      <c r="C3211" t="s">
        <v>5610</v>
      </c>
      <c r="D3211" t="s">
        <v>2746</v>
      </c>
    </row>
    <row r="3212" spans="1:4">
      <c r="A3212" t="s">
        <v>5611</v>
      </c>
      <c r="B3212" t="s">
        <v>5670</v>
      </c>
      <c r="C3212" t="s">
        <v>5610</v>
      </c>
      <c r="D3212" t="s">
        <v>2388</v>
      </c>
    </row>
    <row r="3213" spans="1:4">
      <c r="A3213" t="s">
        <v>5608</v>
      </c>
      <c r="B3213" t="s">
        <v>5671</v>
      </c>
      <c r="C3213" t="s">
        <v>5610</v>
      </c>
      <c r="D3213" t="s">
        <v>2390</v>
      </c>
    </row>
    <row r="3214" spans="1:4">
      <c r="A3214" t="s">
        <v>5672</v>
      </c>
      <c r="B3214" t="s">
        <v>5673</v>
      </c>
      <c r="C3214" t="s">
        <v>5674</v>
      </c>
      <c r="D3214" t="s">
        <v>2180</v>
      </c>
    </row>
    <row r="3215" spans="1:4">
      <c r="A3215" t="s">
        <v>5675</v>
      </c>
      <c r="B3215" t="s">
        <v>5676</v>
      </c>
      <c r="C3215" t="s">
        <v>5674</v>
      </c>
      <c r="D3215" t="s">
        <v>2183</v>
      </c>
    </row>
    <row r="3216" spans="1:4">
      <c r="A3216" t="s">
        <v>5675</v>
      </c>
      <c r="B3216" t="s">
        <v>5677</v>
      </c>
      <c r="C3216" t="s">
        <v>5674</v>
      </c>
      <c r="D3216" t="s">
        <v>2185</v>
      </c>
    </row>
    <row r="3217" spans="1:4">
      <c r="A3217" t="s">
        <v>5675</v>
      </c>
      <c r="B3217" t="s">
        <v>5678</v>
      </c>
      <c r="C3217" t="s">
        <v>5674</v>
      </c>
      <c r="D3217" t="s">
        <v>2189</v>
      </c>
    </row>
    <row r="3218" spans="1:4">
      <c r="A3218" t="s">
        <v>5675</v>
      </c>
      <c r="B3218" t="s">
        <v>5679</v>
      </c>
      <c r="C3218" t="s">
        <v>5674</v>
      </c>
      <c r="D3218" t="s">
        <v>2193</v>
      </c>
    </row>
    <row r="3219" spans="1:4">
      <c r="A3219" t="s">
        <v>5675</v>
      </c>
      <c r="B3219" t="s">
        <v>5680</v>
      </c>
      <c r="C3219" t="s">
        <v>5674</v>
      </c>
      <c r="D3219" t="s">
        <v>2195</v>
      </c>
    </row>
    <row r="3220" spans="1:4">
      <c r="A3220" t="s">
        <v>5675</v>
      </c>
      <c r="B3220" t="s">
        <v>5681</v>
      </c>
      <c r="C3220" t="s">
        <v>5674</v>
      </c>
      <c r="D3220" t="s">
        <v>2197</v>
      </c>
    </row>
    <row r="3221" spans="1:4">
      <c r="A3221" t="s">
        <v>5675</v>
      </c>
      <c r="B3221" t="s">
        <v>5682</v>
      </c>
      <c r="C3221" t="s">
        <v>5674</v>
      </c>
      <c r="D3221" t="s">
        <v>2199</v>
      </c>
    </row>
    <row r="3222" spans="1:4">
      <c r="A3222" t="s">
        <v>5675</v>
      </c>
      <c r="B3222" t="s">
        <v>5683</v>
      </c>
      <c r="C3222" t="s">
        <v>5674</v>
      </c>
      <c r="D3222" t="s">
        <v>2201</v>
      </c>
    </row>
    <row r="3223" spans="1:4">
      <c r="A3223" t="s">
        <v>5675</v>
      </c>
      <c r="B3223" t="s">
        <v>5684</v>
      </c>
      <c r="C3223" t="s">
        <v>5674</v>
      </c>
      <c r="D3223" t="s">
        <v>3755</v>
      </c>
    </row>
    <row r="3224" spans="1:4">
      <c r="A3224" t="s">
        <v>5675</v>
      </c>
      <c r="B3224" t="s">
        <v>5685</v>
      </c>
      <c r="C3224" t="s">
        <v>5674</v>
      </c>
      <c r="D3224" t="s">
        <v>3757</v>
      </c>
    </row>
    <row r="3225" spans="1:4">
      <c r="A3225" t="s">
        <v>5675</v>
      </c>
      <c r="B3225" t="s">
        <v>5686</v>
      </c>
      <c r="C3225" t="s">
        <v>5674</v>
      </c>
      <c r="D3225" t="s">
        <v>3759</v>
      </c>
    </row>
    <row r="3226" spans="1:4">
      <c r="A3226" t="s">
        <v>5675</v>
      </c>
      <c r="B3226" t="s">
        <v>5687</v>
      </c>
      <c r="C3226" t="s">
        <v>5674</v>
      </c>
      <c r="D3226" t="s">
        <v>3761</v>
      </c>
    </row>
    <row r="3227" spans="1:4">
      <c r="A3227" t="s">
        <v>5675</v>
      </c>
      <c r="B3227" t="s">
        <v>5688</v>
      </c>
      <c r="C3227" t="s">
        <v>5674</v>
      </c>
      <c r="D3227" t="s">
        <v>3763</v>
      </c>
    </row>
    <row r="3228" spans="1:4">
      <c r="A3228" t="s">
        <v>5675</v>
      </c>
      <c r="B3228" t="s">
        <v>5689</v>
      </c>
      <c r="C3228" t="s">
        <v>5674</v>
      </c>
      <c r="D3228" t="s">
        <v>3765</v>
      </c>
    </row>
    <row r="3229" spans="1:4">
      <c r="A3229" t="s">
        <v>5675</v>
      </c>
      <c r="B3229" t="s">
        <v>5690</v>
      </c>
      <c r="C3229" t="s">
        <v>5674</v>
      </c>
      <c r="D3229" t="s">
        <v>3767</v>
      </c>
    </row>
    <row r="3230" spans="1:4">
      <c r="A3230" t="s">
        <v>5675</v>
      </c>
      <c r="B3230" t="s">
        <v>5691</v>
      </c>
      <c r="C3230" t="s">
        <v>5674</v>
      </c>
      <c r="D3230" t="s">
        <v>3769</v>
      </c>
    </row>
    <row r="3231" spans="1:4">
      <c r="A3231" t="s">
        <v>5675</v>
      </c>
      <c r="B3231" t="s">
        <v>5692</v>
      </c>
      <c r="C3231" t="s">
        <v>5674</v>
      </c>
      <c r="D3231" t="s">
        <v>2205</v>
      </c>
    </row>
    <row r="3232" spans="1:4">
      <c r="A3232" t="s">
        <v>5675</v>
      </c>
      <c r="B3232" t="s">
        <v>5693</v>
      </c>
      <c r="C3232" t="s">
        <v>5674</v>
      </c>
      <c r="D3232" t="s">
        <v>2207</v>
      </c>
    </row>
    <row r="3233" spans="1:4">
      <c r="A3233" t="s">
        <v>5675</v>
      </c>
      <c r="B3233" t="s">
        <v>5694</v>
      </c>
      <c r="C3233" t="s">
        <v>5674</v>
      </c>
      <c r="D3233" t="s">
        <v>2209</v>
      </c>
    </row>
    <row r="3234" spans="1:4">
      <c r="A3234" t="s">
        <v>5675</v>
      </c>
      <c r="B3234" t="s">
        <v>5695</v>
      </c>
      <c r="C3234" t="s">
        <v>5674</v>
      </c>
      <c r="D3234" t="s">
        <v>2211</v>
      </c>
    </row>
    <row r="3235" spans="1:4">
      <c r="A3235" t="s">
        <v>5675</v>
      </c>
      <c r="B3235" t="s">
        <v>5696</v>
      </c>
      <c r="C3235" t="s">
        <v>5674</v>
      </c>
      <c r="D3235" t="s">
        <v>2213</v>
      </c>
    </row>
    <row r="3236" spans="1:4">
      <c r="A3236" t="s">
        <v>5675</v>
      </c>
      <c r="B3236" t="s">
        <v>5697</v>
      </c>
      <c r="C3236" t="s">
        <v>5674</v>
      </c>
      <c r="D3236" t="s">
        <v>2215</v>
      </c>
    </row>
    <row r="3237" spans="1:4">
      <c r="A3237" t="s">
        <v>5675</v>
      </c>
      <c r="B3237" t="s">
        <v>5698</v>
      </c>
      <c r="C3237" t="s">
        <v>5674</v>
      </c>
      <c r="D3237" t="s">
        <v>2217</v>
      </c>
    </row>
    <row r="3238" spans="1:4">
      <c r="A3238" t="s">
        <v>5675</v>
      </c>
      <c r="B3238" t="s">
        <v>5699</v>
      </c>
      <c r="C3238" t="s">
        <v>5674</v>
      </c>
      <c r="D3238" t="s">
        <v>2219</v>
      </c>
    </row>
    <row r="3239" spans="1:4">
      <c r="A3239" t="s">
        <v>5675</v>
      </c>
      <c r="B3239" t="s">
        <v>5700</v>
      </c>
      <c r="C3239" t="s">
        <v>5674</v>
      </c>
      <c r="D3239" t="s">
        <v>2221</v>
      </c>
    </row>
    <row r="3240" spans="1:4">
      <c r="A3240" t="s">
        <v>5675</v>
      </c>
      <c r="B3240" t="s">
        <v>5701</v>
      </c>
      <c r="C3240" t="s">
        <v>5674</v>
      </c>
      <c r="D3240" t="s">
        <v>2223</v>
      </c>
    </row>
    <row r="3241" spans="1:4">
      <c r="A3241" t="s">
        <v>5675</v>
      </c>
      <c r="B3241" t="s">
        <v>5702</v>
      </c>
      <c r="C3241" t="s">
        <v>5674</v>
      </c>
      <c r="D3241" t="s">
        <v>2225</v>
      </c>
    </row>
    <row r="3242" spans="1:4">
      <c r="A3242" t="s">
        <v>5675</v>
      </c>
      <c r="B3242" t="s">
        <v>5703</v>
      </c>
      <c r="C3242" t="s">
        <v>5674</v>
      </c>
      <c r="D3242" t="s">
        <v>2227</v>
      </c>
    </row>
    <row r="3243" spans="1:4">
      <c r="A3243" t="s">
        <v>5675</v>
      </c>
      <c r="B3243" t="s">
        <v>5704</v>
      </c>
      <c r="C3243" t="s">
        <v>5674</v>
      </c>
      <c r="D3243" t="s">
        <v>2229</v>
      </c>
    </row>
    <row r="3244" spans="1:4">
      <c r="A3244" t="s">
        <v>5675</v>
      </c>
      <c r="B3244" t="s">
        <v>5705</v>
      </c>
      <c r="C3244" t="s">
        <v>5674</v>
      </c>
      <c r="D3244" t="s">
        <v>2231</v>
      </c>
    </row>
    <row r="3245" spans="1:4">
      <c r="A3245" t="s">
        <v>5675</v>
      </c>
      <c r="B3245" t="s">
        <v>5706</v>
      </c>
      <c r="C3245" t="s">
        <v>5674</v>
      </c>
      <c r="D3245" t="s">
        <v>2233</v>
      </c>
    </row>
    <row r="3246" spans="1:4">
      <c r="A3246" t="s">
        <v>5675</v>
      </c>
      <c r="B3246" t="s">
        <v>5707</v>
      </c>
      <c r="C3246" t="s">
        <v>5674</v>
      </c>
      <c r="D3246" t="s">
        <v>2235</v>
      </c>
    </row>
    <row r="3247" spans="1:4">
      <c r="A3247" t="s">
        <v>5675</v>
      </c>
      <c r="B3247" t="s">
        <v>5708</v>
      </c>
      <c r="C3247" t="s">
        <v>5674</v>
      </c>
      <c r="D3247" t="s">
        <v>2237</v>
      </c>
    </row>
    <row r="3248" spans="1:4">
      <c r="A3248" t="s">
        <v>5675</v>
      </c>
      <c r="B3248" t="s">
        <v>5709</v>
      </c>
      <c r="C3248" t="s">
        <v>5674</v>
      </c>
      <c r="D3248" t="s">
        <v>2239</v>
      </c>
    </row>
    <row r="3249" spans="1:4">
      <c r="A3249" t="s">
        <v>5675</v>
      </c>
      <c r="B3249" t="s">
        <v>5710</v>
      </c>
      <c r="C3249" t="s">
        <v>5674</v>
      </c>
      <c r="D3249" t="s">
        <v>2241</v>
      </c>
    </row>
    <row r="3250" spans="1:4">
      <c r="A3250" t="s">
        <v>5675</v>
      </c>
      <c r="B3250" t="s">
        <v>5711</v>
      </c>
      <c r="C3250" t="s">
        <v>5674</v>
      </c>
      <c r="D3250" t="s">
        <v>2243</v>
      </c>
    </row>
    <row r="3251" spans="1:4">
      <c r="A3251" t="s">
        <v>5672</v>
      </c>
      <c r="B3251" t="s">
        <v>5712</v>
      </c>
      <c r="C3251" t="s">
        <v>5674</v>
      </c>
      <c r="D3251" t="s">
        <v>2245</v>
      </c>
    </row>
    <row r="3252" spans="1:4">
      <c r="A3252" t="s">
        <v>5675</v>
      </c>
      <c r="B3252" t="s">
        <v>5713</v>
      </c>
      <c r="C3252" t="s">
        <v>5674</v>
      </c>
      <c r="D3252" t="s">
        <v>2247</v>
      </c>
    </row>
    <row r="3253" spans="1:4">
      <c r="A3253" t="s">
        <v>5675</v>
      </c>
      <c r="B3253" t="s">
        <v>5714</v>
      </c>
      <c r="C3253" t="s">
        <v>5674</v>
      </c>
      <c r="D3253" t="s">
        <v>2249</v>
      </c>
    </row>
    <row r="3254" spans="1:4">
      <c r="A3254" t="s">
        <v>5675</v>
      </c>
      <c r="B3254" t="s">
        <v>5715</v>
      </c>
      <c r="C3254" t="s">
        <v>5674</v>
      </c>
      <c r="D3254" t="s">
        <v>2251</v>
      </c>
    </row>
    <row r="3255" spans="1:4">
      <c r="A3255" t="s">
        <v>5672</v>
      </c>
      <c r="B3255" t="s">
        <v>5716</v>
      </c>
      <c r="C3255" t="s">
        <v>5674</v>
      </c>
      <c r="D3255" t="s">
        <v>2253</v>
      </c>
    </row>
    <row r="3256" spans="1:4">
      <c r="A3256" t="s">
        <v>5672</v>
      </c>
      <c r="B3256" t="s">
        <v>5717</v>
      </c>
      <c r="C3256" t="s">
        <v>5674</v>
      </c>
      <c r="D3256" t="s">
        <v>2255</v>
      </c>
    </row>
    <row r="3257" spans="1:4">
      <c r="A3257" t="s">
        <v>5672</v>
      </c>
      <c r="B3257" t="s">
        <v>5718</v>
      </c>
      <c r="C3257" t="s">
        <v>5674</v>
      </c>
      <c r="D3257" t="s">
        <v>2257</v>
      </c>
    </row>
    <row r="3258" spans="1:4">
      <c r="A3258" t="s">
        <v>5672</v>
      </c>
      <c r="B3258" t="s">
        <v>5719</v>
      </c>
      <c r="C3258" t="s">
        <v>5674</v>
      </c>
      <c r="D3258" t="s">
        <v>2259</v>
      </c>
    </row>
    <row r="3259" spans="1:4">
      <c r="A3259" t="s">
        <v>5672</v>
      </c>
      <c r="B3259" t="s">
        <v>5720</v>
      </c>
      <c r="C3259" t="s">
        <v>5674</v>
      </c>
      <c r="D3259" t="s">
        <v>2261</v>
      </c>
    </row>
    <row r="3260" spans="1:4">
      <c r="A3260" t="s">
        <v>5675</v>
      </c>
      <c r="B3260" t="s">
        <v>5721</v>
      </c>
      <c r="C3260" t="s">
        <v>5674</v>
      </c>
      <c r="D3260" t="s">
        <v>2281</v>
      </c>
    </row>
    <row r="3261" spans="1:4">
      <c r="A3261" t="s">
        <v>5675</v>
      </c>
      <c r="B3261" t="s">
        <v>5722</v>
      </c>
      <c r="C3261" t="s">
        <v>5674</v>
      </c>
      <c r="D3261" t="s">
        <v>2303</v>
      </c>
    </row>
    <row r="3262" spans="1:4">
      <c r="A3262" t="s">
        <v>5675</v>
      </c>
      <c r="B3262" t="s">
        <v>5723</v>
      </c>
      <c r="C3262" t="s">
        <v>5674</v>
      </c>
      <c r="D3262" t="s">
        <v>2305</v>
      </c>
    </row>
    <row r="3263" spans="1:4">
      <c r="A3263" t="s">
        <v>5675</v>
      </c>
      <c r="B3263" t="s">
        <v>5724</v>
      </c>
      <c r="C3263" t="s">
        <v>5674</v>
      </c>
      <c r="D3263" t="s">
        <v>2307</v>
      </c>
    </row>
    <row r="3264" spans="1:4">
      <c r="A3264" t="s">
        <v>5675</v>
      </c>
      <c r="B3264" t="s">
        <v>5725</v>
      </c>
      <c r="C3264" t="s">
        <v>5674</v>
      </c>
      <c r="D3264" t="s">
        <v>2310</v>
      </c>
    </row>
    <row r="3265" spans="1:4">
      <c r="A3265" t="s">
        <v>5675</v>
      </c>
      <c r="B3265" t="s">
        <v>4936</v>
      </c>
      <c r="C3265" t="s">
        <v>5674</v>
      </c>
      <c r="D3265" t="s">
        <v>2312</v>
      </c>
    </row>
    <row r="3266" spans="1:4">
      <c r="A3266" t="s">
        <v>5675</v>
      </c>
      <c r="B3266" t="s">
        <v>5726</v>
      </c>
      <c r="C3266" t="s">
        <v>5674</v>
      </c>
      <c r="D3266" t="s">
        <v>2316</v>
      </c>
    </row>
    <row r="3267" spans="1:4">
      <c r="A3267" t="s">
        <v>5675</v>
      </c>
      <c r="B3267" t="s">
        <v>5727</v>
      </c>
      <c r="C3267" t="s">
        <v>5674</v>
      </c>
      <c r="D3267" t="s">
        <v>2981</v>
      </c>
    </row>
    <row r="3268" spans="1:4">
      <c r="A3268" t="s">
        <v>5675</v>
      </c>
      <c r="B3268" t="s">
        <v>5728</v>
      </c>
      <c r="C3268" t="s">
        <v>5674</v>
      </c>
      <c r="D3268" t="s">
        <v>2983</v>
      </c>
    </row>
    <row r="3269" spans="1:4">
      <c r="A3269" t="s">
        <v>5675</v>
      </c>
      <c r="B3269" t="s">
        <v>5729</v>
      </c>
      <c r="C3269" t="s">
        <v>5674</v>
      </c>
      <c r="D3269" t="s">
        <v>2320</v>
      </c>
    </row>
    <row r="3270" spans="1:4">
      <c r="A3270" t="s">
        <v>5675</v>
      </c>
      <c r="B3270" t="s">
        <v>5730</v>
      </c>
      <c r="C3270" t="s">
        <v>5674</v>
      </c>
      <c r="D3270" t="s">
        <v>2322</v>
      </c>
    </row>
    <row r="3271" spans="1:4">
      <c r="A3271" t="s">
        <v>5675</v>
      </c>
      <c r="B3271" t="s">
        <v>5731</v>
      </c>
      <c r="C3271" t="s">
        <v>5674</v>
      </c>
      <c r="D3271" t="s">
        <v>2324</v>
      </c>
    </row>
    <row r="3272" spans="1:4">
      <c r="A3272" t="s">
        <v>5675</v>
      </c>
      <c r="B3272" t="s">
        <v>3907</v>
      </c>
      <c r="C3272" t="s">
        <v>5674</v>
      </c>
      <c r="D3272" t="s">
        <v>2326</v>
      </c>
    </row>
    <row r="3273" spans="1:4">
      <c r="A3273" t="s">
        <v>5675</v>
      </c>
      <c r="B3273" t="s">
        <v>5732</v>
      </c>
      <c r="C3273" t="s">
        <v>5674</v>
      </c>
      <c r="D3273" t="s">
        <v>2712</v>
      </c>
    </row>
    <row r="3274" spans="1:4">
      <c r="A3274" t="s">
        <v>5675</v>
      </c>
      <c r="B3274" t="s">
        <v>5733</v>
      </c>
      <c r="C3274" t="s">
        <v>5674</v>
      </c>
      <c r="D3274" t="s">
        <v>2714</v>
      </c>
    </row>
    <row r="3275" spans="1:4">
      <c r="A3275" t="s">
        <v>5675</v>
      </c>
      <c r="B3275" t="s">
        <v>5734</v>
      </c>
      <c r="C3275" t="s">
        <v>5674</v>
      </c>
      <c r="D3275" t="s">
        <v>2716</v>
      </c>
    </row>
    <row r="3276" spans="1:4">
      <c r="A3276" t="s">
        <v>5675</v>
      </c>
      <c r="B3276" t="s">
        <v>5735</v>
      </c>
      <c r="C3276" t="s">
        <v>5674</v>
      </c>
      <c r="D3276" t="s">
        <v>2718</v>
      </c>
    </row>
    <row r="3277" spans="1:4">
      <c r="A3277" t="s">
        <v>5675</v>
      </c>
      <c r="B3277" t="s">
        <v>5736</v>
      </c>
      <c r="C3277" t="s">
        <v>5674</v>
      </c>
      <c r="D3277" t="s">
        <v>2360</v>
      </c>
    </row>
    <row r="3278" spans="1:4">
      <c r="A3278" t="s">
        <v>5675</v>
      </c>
      <c r="B3278" t="s">
        <v>5737</v>
      </c>
      <c r="C3278" t="s">
        <v>5674</v>
      </c>
      <c r="D3278" t="s">
        <v>2362</v>
      </c>
    </row>
    <row r="3279" spans="1:4">
      <c r="A3279" t="s">
        <v>5675</v>
      </c>
      <c r="B3279" t="s">
        <v>5738</v>
      </c>
      <c r="C3279" t="s">
        <v>5674</v>
      </c>
      <c r="D3279" t="s">
        <v>2364</v>
      </c>
    </row>
    <row r="3280" spans="1:4">
      <c r="A3280" t="s">
        <v>5675</v>
      </c>
      <c r="B3280" t="s">
        <v>5739</v>
      </c>
      <c r="C3280" t="s">
        <v>5674</v>
      </c>
      <c r="D3280" t="s">
        <v>2366</v>
      </c>
    </row>
    <row r="3281" spans="1:4">
      <c r="A3281" t="s">
        <v>5675</v>
      </c>
      <c r="B3281" t="s">
        <v>5740</v>
      </c>
      <c r="C3281" t="s">
        <v>5674</v>
      </c>
      <c r="D3281" t="s">
        <v>2378</v>
      </c>
    </row>
    <row r="3282" spans="1:4">
      <c r="A3282" t="s">
        <v>5675</v>
      </c>
      <c r="B3282" t="s">
        <v>5741</v>
      </c>
      <c r="C3282" t="s">
        <v>5674</v>
      </c>
      <c r="D3282" t="s">
        <v>2380</v>
      </c>
    </row>
    <row r="3283" spans="1:4">
      <c r="A3283" t="s">
        <v>5675</v>
      </c>
      <c r="B3283" t="s">
        <v>5742</v>
      </c>
      <c r="C3283" t="s">
        <v>5674</v>
      </c>
      <c r="D3283" t="s">
        <v>2382</v>
      </c>
    </row>
    <row r="3284" spans="1:4">
      <c r="A3284" t="s">
        <v>5675</v>
      </c>
      <c r="B3284" t="s">
        <v>5743</v>
      </c>
      <c r="C3284" t="s">
        <v>5674</v>
      </c>
      <c r="D3284" t="s">
        <v>2384</v>
      </c>
    </row>
    <row r="3285" spans="1:4">
      <c r="A3285" t="s">
        <v>5675</v>
      </c>
      <c r="B3285" t="s">
        <v>5744</v>
      </c>
      <c r="C3285" t="s">
        <v>5674</v>
      </c>
      <c r="D3285" t="s">
        <v>2386</v>
      </c>
    </row>
    <row r="3286" spans="1:4">
      <c r="A3286" t="s">
        <v>5675</v>
      </c>
      <c r="B3286" t="s">
        <v>5745</v>
      </c>
      <c r="C3286" t="s">
        <v>5674</v>
      </c>
      <c r="D3286" t="s">
        <v>2746</v>
      </c>
    </row>
    <row r="3287" spans="1:4">
      <c r="A3287" t="s">
        <v>5675</v>
      </c>
      <c r="B3287" t="s">
        <v>5746</v>
      </c>
      <c r="C3287" t="s">
        <v>5674</v>
      </c>
      <c r="D3287" t="s">
        <v>2388</v>
      </c>
    </row>
    <row r="3288" spans="1:4">
      <c r="A3288" t="s">
        <v>5675</v>
      </c>
      <c r="B3288" t="s">
        <v>5747</v>
      </c>
      <c r="C3288" t="s">
        <v>5674</v>
      </c>
      <c r="D3288" t="s">
        <v>2390</v>
      </c>
    </row>
    <row r="3289" spans="1:4">
      <c r="A3289" t="s">
        <v>5675</v>
      </c>
      <c r="B3289" t="s">
        <v>5748</v>
      </c>
      <c r="C3289" t="s">
        <v>5674</v>
      </c>
      <c r="D3289" t="s">
        <v>2749</v>
      </c>
    </row>
    <row r="3290" spans="1:4">
      <c r="A3290" t="s">
        <v>5675</v>
      </c>
      <c r="B3290" t="s">
        <v>5749</v>
      </c>
      <c r="C3290" t="s">
        <v>5674</v>
      </c>
      <c r="D3290" t="s">
        <v>2751</v>
      </c>
    </row>
    <row r="3291" spans="1:4">
      <c r="A3291" t="s">
        <v>5675</v>
      </c>
      <c r="B3291" t="s">
        <v>5750</v>
      </c>
      <c r="C3291" t="s">
        <v>5674</v>
      </c>
      <c r="D3291" t="s">
        <v>2753</v>
      </c>
    </row>
    <row r="3292" spans="1:4">
      <c r="A3292" t="s">
        <v>5675</v>
      </c>
      <c r="B3292" t="s">
        <v>5634</v>
      </c>
      <c r="C3292" t="s">
        <v>5674</v>
      </c>
      <c r="D3292" t="s">
        <v>2755</v>
      </c>
    </row>
    <row r="3293" spans="1:4">
      <c r="A3293" t="s">
        <v>5675</v>
      </c>
      <c r="B3293" t="s">
        <v>5751</v>
      </c>
      <c r="C3293" t="s">
        <v>5674</v>
      </c>
      <c r="D3293" t="s">
        <v>2757</v>
      </c>
    </row>
    <row r="3294" spans="1:4">
      <c r="A3294" t="s">
        <v>5675</v>
      </c>
      <c r="B3294" t="s">
        <v>5752</v>
      </c>
      <c r="C3294" t="s">
        <v>5674</v>
      </c>
      <c r="D3294" t="s">
        <v>2759</v>
      </c>
    </row>
    <row r="3295" spans="1:4">
      <c r="A3295" t="s">
        <v>5675</v>
      </c>
      <c r="B3295" t="s">
        <v>5753</v>
      </c>
      <c r="C3295" t="s">
        <v>5674</v>
      </c>
      <c r="D3295" t="s">
        <v>2761</v>
      </c>
    </row>
    <row r="3296" spans="1:4">
      <c r="A3296" t="s">
        <v>5672</v>
      </c>
      <c r="B3296" t="s">
        <v>5754</v>
      </c>
      <c r="C3296" t="s">
        <v>5674</v>
      </c>
      <c r="D3296" t="s">
        <v>2763</v>
      </c>
    </row>
    <row r="3297" spans="1:4">
      <c r="A3297" t="s">
        <v>5675</v>
      </c>
      <c r="B3297" t="s">
        <v>5755</v>
      </c>
      <c r="C3297" t="s">
        <v>5674</v>
      </c>
      <c r="D3297" t="s">
        <v>2430</v>
      </c>
    </row>
    <row r="3298" spans="1:4">
      <c r="A3298" t="s">
        <v>5675</v>
      </c>
      <c r="B3298" t="s">
        <v>5756</v>
      </c>
      <c r="C3298" t="s">
        <v>5674</v>
      </c>
      <c r="D3298" t="s">
        <v>2432</v>
      </c>
    </row>
    <row r="3299" spans="1:4">
      <c r="A3299" t="s">
        <v>5675</v>
      </c>
      <c r="B3299" t="s">
        <v>4657</v>
      </c>
      <c r="C3299" t="s">
        <v>5674</v>
      </c>
      <c r="D3299" t="s">
        <v>2434</v>
      </c>
    </row>
    <row r="3300" spans="1:4">
      <c r="A3300" t="s">
        <v>5675</v>
      </c>
      <c r="B3300" t="s">
        <v>3383</v>
      </c>
      <c r="C3300" t="s">
        <v>5674</v>
      </c>
      <c r="D3300" t="s">
        <v>2454</v>
      </c>
    </row>
    <row r="3301" spans="1:4">
      <c r="A3301" t="s">
        <v>5675</v>
      </c>
      <c r="B3301" t="s">
        <v>5757</v>
      </c>
      <c r="C3301" t="s">
        <v>5674</v>
      </c>
      <c r="D3301" t="s">
        <v>2456</v>
      </c>
    </row>
    <row r="3302" spans="1:4">
      <c r="A3302" t="s">
        <v>5675</v>
      </c>
      <c r="B3302" t="s">
        <v>5758</v>
      </c>
      <c r="C3302" t="s">
        <v>5674</v>
      </c>
      <c r="D3302" t="s">
        <v>2458</v>
      </c>
    </row>
    <row r="3303" spans="1:4">
      <c r="A3303" t="s">
        <v>5675</v>
      </c>
      <c r="B3303" t="s">
        <v>5759</v>
      </c>
      <c r="C3303" t="s">
        <v>5674</v>
      </c>
      <c r="D3303" t="s">
        <v>2831</v>
      </c>
    </row>
    <row r="3304" spans="1:4">
      <c r="A3304" t="s">
        <v>5675</v>
      </c>
      <c r="B3304" t="s">
        <v>5760</v>
      </c>
      <c r="C3304" t="s">
        <v>5674</v>
      </c>
      <c r="D3304" t="s">
        <v>2835</v>
      </c>
    </row>
    <row r="3305" spans="1:4">
      <c r="A3305" t="s">
        <v>5675</v>
      </c>
      <c r="B3305" t="s">
        <v>5761</v>
      </c>
      <c r="C3305" t="s">
        <v>5674</v>
      </c>
      <c r="D3305" t="s">
        <v>2845</v>
      </c>
    </row>
    <row r="3306" spans="1:4">
      <c r="A3306" t="s">
        <v>5675</v>
      </c>
      <c r="B3306" t="s">
        <v>5762</v>
      </c>
      <c r="C3306" t="s">
        <v>5674</v>
      </c>
      <c r="D3306" t="s">
        <v>2907</v>
      </c>
    </row>
    <row r="3307" spans="1:4">
      <c r="A3307" t="s">
        <v>5675</v>
      </c>
      <c r="B3307" t="s">
        <v>5763</v>
      </c>
      <c r="C3307" t="s">
        <v>5674</v>
      </c>
      <c r="D3307" t="s">
        <v>2846</v>
      </c>
    </row>
    <row r="3308" spans="1:4">
      <c r="A3308" t="s">
        <v>5675</v>
      </c>
      <c r="B3308" t="s">
        <v>5764</v>
      </c>
      <c r="C3308" t="s">
        <v>5674</v>
      </c>
      <c r="D3308" t="s">
        <v>2491</v>
      </c>
    </row>
    <row r="3309" spans="1:4">
      <c r="A3309" t="s">
        <v>5675</v>
      </c>
      <c r="B3309" t="s">
        <v>5765</v>
      </c>
      <c r="C3309" t="s">
        <v>5674</v>
      </c>
      <c r="D3309" t="s">
        <v>2493</v>
      </c>
    </row>
    <row r="3310" spans="1:4">
      <c r="A3310" t="s">
        <v>5675</v>
      </c>
      <c r="B3310" t="s">
        <v>5766</v>
      </c>
      <c r="C3310" t="s">
        <v>5674</v>
      </c>
      <c r="D3310" t="s">
        <v>2495</v>
      </c>
    </row>
    <row r="3311" spans="1:4">
      <c r="A3311" t="s">
        <v>5675</v>
      </c>
      <c r="B3311" t="s">
        <v>5070</v>
      </c>
      <c r="C3311" t="s">
        <v>5674</v>
      </c>
      <c r="D3311" t="s">
        <v>2497</v>
      </c>
    </row>
    <row r="3312" spans="1:4">
      <c r="A3312" t="s">
        <v>5675</v>
      </c>
      <c r="B3312" t="s">
        <v>5767</v>
      </c>
      <c r="C3312" t="s">
        <v>5674</v>
      </c>
      <c r="D3312" t="s">
        <v>2499</v>
      </c>
    </row>
    <row r="3313" spans="1:4">
      <c r="A3313" t="s">
        <v>5675</v>
      </c>
      <c r="B3313" t="s">
        <v>5768</v>
      </c>
      <c r="C3313" t="s">
        <v>5674</v>
      </c>
      <c r="D3313" t="s">
        <v>2501</v>
      </c>
    </row>
    <row r="3314" spans="1:4">
      <c r="A3314" t="s">
        <v>5675</v>
      </c>
      <c r="B3314" t="s">
        <v>5769</v>
      </c>
      <c r="C3314" t="s">
        <v>5674</v>
      </c>
      <c r="D3314" t="s">
        <v>2531</v>
      </c>
    </row>
    <row r="3315" spans="1:4">
      <c r="A3315" t="s">
        <v>5675</v>
      </c>
      <c r="B3315" t="s">
        <v>2885</v>
      </c>
      <c r="C3315" t="s">
        <v>5674</v>
      </c>
      <c r="D3315" t="s">
        <v>2533</v>
      </c>
    </row>
    <row r="3316" spans="1:4">
      <c r="A3316" t="s">
        <v>5675</v>
      </c>
      <c r="B3316" t="s">
        <v>5770</v>
      </c>
      <c r="C3316" t="s">
        <v>5674</v>
      </c>
      <c r="D3316" t="s">
        <v>2535</v>
      </c>
    </row>
    <row r="3317" spans="1:4">
      <c r="A3317" t="s">
        <v>5675</v>
      </c>
      <c r="B3317" t="s">
        <v>5468</v>
      </c>
      <c r="C3317" t="s">
        <v>5674</v>
      </c>
      <c r="D3317" t="s">
        <v>2537</v>
      </c>
    </row>
    <row r="3318" spans="1:4">
      <c r="A3318" t="s">
        <v>5675</v>
      </c>
      <c r="B3318" t="s">
        <v>5771</v>
      </c>
      <c r="C3318" t="s">
        <v>5674</v>
      </c>
      <c r="D3318" t="s">
        <v>2555</v>
      </c>
    </row>
    <row r="3319" spans="1:4">
      <c r="A3319" t="s">
        <v>5675</v>
      </c>
      <c r="B3319" t="s">
        <v>5772</v>
      </c>
      <c r="C3319" t="s">
        <v>5674</v>
      </c>
      <c r="D3319" t="s">
        <v>2567</v>
      </c>
    </row>
    <row r="3320" spans="1:4">
      <c r="A3320" t="s">
        <v>5675</v>
      </c>
      <c r="B3320" t="s">
        <v>5773</v>
      </c>
      <c r="C3320" t="s">
        <v>5674</v>
      </c>
      <c r="D3320" t="s">
        <v>2569</v>
      </c>
    </row>
    <row r="3321" spans="1:4">
      <c r="A3321" t="s">
        <v>5675</v>
      </c>
      <c r="B3321" t="s">
        <v>5774</v>
      </c>
      <c r="C3321" t="s">
        <v>5674</v>
      </c>
      <c r="D3321" t="s">
        <v>2571</v>
      </c>
    </row>
    <row r="3322" spans="1:4">
      <c r="A3322" t="s">
        <v>5675</v>
      </c>
      <c r="B3322" t="s">
        <v>5775</v>
      </c>
      <c r="C3322" t="s">
        <v>5674</v>
      </c>
      <c r="D3322" t="s">
        <v>2573</v>
      </c>
    </row>
    <row r="3323" spans="1:4">
      <c r="A3323" t="s">
        <v>5675</v>
      </c>
      <c r="B3323" t="s">
        <v>2878</v>
      </c>
      <c r="C3323" t="s">
        <v>5674</v>
      </c>
      <c r="D3323" t="s">
        <v>2575</v>
      </c>
    </row>
    <row r="3324" spans="1:4">
      <c r="A3324" t="s">
        <v>5675</v>
      </c>
      <c r="B3324" t="s">
        <v>5776</v>
      </c>
      <c r="C3324" t="s">
        <v>5674</v>
      </c>
      <c r="D3324" t="s">
        <v>2577</v>
      </c>
    </row>
    <row r="3325" spans="1:4">
      <c r="A3325" t="s">
        <v>5675</v>
      </c>
      <c r="B3325" t="s">
        <v>5777</v>
      </c>
      <c r="C3325" t="s">
        <v>5674</v>
      </c>
      <c r="D3325" t="s">
        <v>2579</v>
      </c>
    </row>
    <row r="3326" spans="1:4">
      <c r="A3326" t="s">
        <v>5675</v>
      </c>
      <c r="B3326" t="s">
        <v>5778</v>
      </c>
      <c r="C3326" t="s">
        <v>5674</v>
      </c>
      <c r="D3326" t="s">
        <v>2581</v>
      </c>
    </row>
    <row r="3327" spans="1:4">
      <c r="A3327" t="s">
        <v>5675</v>
      </c>
      <c r="B3327" t="s">
        <v>5779</v>
      </c>
      <c r="C3327" t="s">
        <v>5674</v>
      </c>
      <c r="D3327" t="s">
        <v>2583</v>
      </c>
    </row>
    <row r="3328" spans="1:4">
      <c r="A3328" t="s">
        <v>5672</v>
      </c>
      <c r="B3328" t="s">
        <v>5780</v>
      </c>
      <c r="C3328" t="s">
        <v>5674</v>
      </c>
      <c r="D3328" t="s">
        <v>2585</v>
      </c>
    </row>
    <row r="3329" spans="1:4">
      <c r="A3329" t="s">
        <v>5675</v>
      </c>
      <c r="B3329" t="s">
        <v>5781</v>
      </c>
      <c r="C3329" t="s">
        <v>5674</v>
      </c>
      <c r="D3329" t="s">
        <v>4380</v>
      </c>
    </row>
    <row r="3330" spans="1:4">
      <c r="A3330" t="s">
        <v>5675</v>
      </c>
      <c r="B3330" t="s">
        <v>5782</v>
      </c>
      <c r="C3330" t="s">
        <v>5674</v>
      </c>
      <c r="D3330" t="s">
        <v>4382</v>
      </c>
    </row>
    <row r="3331" spans="1:4">
      <c r="A3331" t="s">
        <v>5675</v>
      </c>
      <c r="B3331" t="s">
        <v>5255</v>
      </c>
      <c r="C3331" t="s">
        <v>5674</v>
      </c>
      <c r="D3331" t="s">
        <v>4384</v>
      </c>
    </row>
    <row r="3332" spans="1:4">
      <c r="A3332" t="s">
        <v>5675</v>
      </c>
      <c r="B3332" t="s">
        <v>5783</v>
      </c>
      <c r="C3332" t="s">
        <v>5674</v>
      </c>
      <c r="D3332" t="s">
        <v>4386</v>
      </c>
    </row>
    <row r="3333" spans="1:4">
      <c r="A3333" t="s">
        <v>5672</v>
      </c>
      <c r="B3333" t="s">
        <v>5784</v>
      </c>
      <c r="C3333" t="s">
        <v>5674</v>
      </c>
      <c r="D3333" t="s">
        <v>4387</v>
      </c>
    </row>
    <row r="3334" spans="1:4">
      <c r="A3334" t="s">
        <v>5675</v>
      </c>
      <c r="B3334" t="s">
        <v>5785</v>
      </c>
      <c r="C3334" t="s">
        <v>5674</v>
      </c>
      <c r="D3334" t="s">
        <v>2607</v>
      </c>
    </row>
    <row r="3335" spans="1:4">
      <c r="A3335" t="s">
        <v>5675</v>
      </c>
      <c r="B3335" t="s">
        <v>5786</v>
      </c>
      <c r="C3335" t="s">
        <v>5674</v>
      </c>
      <c r="D3335" t="s">
        <v>2609</v>
      </c>
    </row>
    <row r="3336" spans="1:4">
      <c r="A3336" t="s">
        <v>5675</v>
      </c>
      <c r="B3336" t="s">
        <v>5787</v>
      </c>
      <c r="C3336" t="s">
        <v>5674</v>
      </c>
      <c r="D3336" t="s">
        <v>2611</v>
      </c>
    </row>
    <row r="3337" spans="1:4">
      <c r="A3337" t="s">
        <v>5675</v>
      </c>
      <c r="B3337" t="s">
        <v>5788</v>
      </c>
      <c r="C3337" t="s">
        <v>5674</v>
      </c>
      <c r="D3337" t="s">
        <v>2613</v>
      </c>
    </row>
    <row r="3338" spans="1:4">
      <c r="A3338" t="s">
        <v>5675</v>
      </c>
      <c r="B3338" t="s">
        <v>5789</v>
      </c>
      <c r="C3338" t="s">
        <v>5674</v>
      </c>
      <c r="D3338" t="s">
        <v>2615</v>
      </c>
    </row>
    <row r="3339" spans="1:4">
      <c r="A3339" t="s">
        <v>5672</v>
      </c>
      <c r="B3339" t="s">
        <v>5790</v>
      </c>
      <c r="C3339" t="s">
        <v>5674</v>
      </c>
      <c r="D3339" t="s">
        <v>2617</v>
      </c>
    </row>
    <row r="3340" spans="1:4">
      <c r="A3340" t="s">
        <v>5672</v>
      </c>
      <c r="B3340" t="s">
        <v>5791</v>
      </c>
      <c r="C3340" t="s">
        <v>5674</v>
      </c>
      <c r="D3340" t="s">
        <v>2619</v>
      </c>
    </row>
    <row r="3341" spans="1:4">
      <c r="A3341" t="s">
        <v>5792</v>
      </c>
      <c r="B3341" t="s">
        <v>5793</v>
      </c>
      <c r="C3341" t="s">
        <v>224</v>
      </c>
      <c r="D3341" t="s">
        <v>2180</v>
      </c>
    </row>
    <row r="3342" spans="1:4">
      <c r="A3342" t="s">
        <v>5794</v>
      </c>
      <c r="B3342" t="s">
        <v>5795</v>
      </c>
      <c r="C3342" t="s">
        <v>224</v>
      </c>
      <c r="D3342" t="s">
        <v>2666</v>
      </c>
    </row>
    <row r="3343" spans="1:4">
      <c r="A3343" t="s">
        <v>5794</v>
      </c>
      <c r="B3343" t="s">
        <v>5796</v>
      </c>
      <c r="C3343" t="s">
        <v>224</v>
      </c>
      <c r="D3343" t="s">
        <v>2205</v>
      </c>
    </row>
    <row r="3344" spans="1:4">
      <c r="A3344" t="s">
        <v>5794</v>
      </c>
      <c r="B3344" t="s">
        <v>5797</v>
      </c>
      <c r="C3344" t="s">
        <v>224</v>
      </c>
      <c r="D3344" t="s">
        <v>2207</v>
      </c>
    </row>
    <row r="3345" spans="1:4">
      <c r="A3345" t="s">
        <v>5794</v>
      </c>
      <c r="B3345" t="s">
        <v>5798</v>
      </c>
      <c r="C3345" t="s">
        <v>224</v>
      </c>
      <c r="D3345" t="s">
        <v>2209</v>
      </c>
    </row>
    <row r="3346" spans="1:4">
      <c r="A3346" t="s">
        <v>5794</v>
      </c>
      <c r="B3346" t="s">
        <v>5799</v>
      </c>
      <c r="C3346" t="s">
        <v>224</v>
      </c>
      <c r="D3346" t="s">
        <v>2211</v>
      </c>
    </row>
    <row r="3347" spans="1:4">
      <c r="A3347" t="s">
        <v>5794</v>
      </c>
      <c r="B3347" t="s">
        <v>5800</v>
      </c>
      <c r="C3347" t="s">
        <v>224</v>
      </c>
      <c r="D3347" t="s">
        <v>2213</v>
      </c>
    </row>
    <row r="3348" spans="1:4">
      <c r="A3348" t="s">
        <v>5794</v>
      </c>
      <c r="B3348" t="s">
        <v>5801</v>
      </c>
      <c r="C3348" t="s">
        <v>224</v>
      </c>
      <c r="D3348" t="s">
        <v>2215</v>
      </c>
    </row>
    <row r="3349" spans="1:4">
      <c r="A3349" t="s">
        <v>5794</v>
      </c>
      <c r="B3349" t="s">
        <v>5802</v>
      </c>
      <c r="C3349" t="s">
        <v>224</v>
      </c>
      <c r="D3349" t="s">
        <v>2217</v>
      </c>
    </row>
    <row r="3350" spans="1:4">
      <c r="A3350" t="s">
        <v>5792</v>
      </c>
      <c r="B3350" t="s">
        <v>5803</v>
      </c>
      <c r="C3350" t="s">
        <v>224</v>
      </c>
      <c r="D3350" t="s">
        <v>2219</v>
      </c>
    </row>
    <row r="3351" spans="1:4">
      <c r="A3351" t="s">
        <v>5792</v>
      </c>
      <c r="B3351" t="s">
        <v>5804</v>
      </c>
      <c r="C3351" t="s">
        <v>224</v>
      </c>
      <c r="D3351" t="s">
        <v>2221</v>
      </c>
    </row>
    <row r="3352" spans="1:4">
      <c r="A3352" t="s">
        <v>5794</v>
      </c>
      <c r="B3352" t="s">
        <v>5805</v>
      </c>
      <c r="C3352" t="s">
        <v>224</v>
      </c>
      <c r="D3352" t="s">
        <v>2273</v>
      </c>
    </row>
    <row r="3353" spans="1:4">
      <c r="A3353" t="s">
        <v>5794</v>
      </c>
      <c r="B3353" t="s">
        <v>5806</v>
      </c>
      <c r="C3353" t="s">
        <v>224</v>
      </c>
      <c r="D3353" t="s">
        <v>2275</v>
      </c>
    </row>
    <row r="3354" spans="1:4">
      <c r="A3354" t="s">
        <v>5794</v>
      </c>
      <c r="B3354" t="s">
        <v>5807</v>
      </c>
      <c r="C3354" t="s">
        <v>224</v>
      </c>
      <c r="D3354" t="s">
        <v>2277</v>
      </c>
    </row>
    <row r="3355" spans="1:4">
      <c r="A3355" t="s">
        <v>5794</v>
      </c>
      <c r="B3355" t="s">
        <v>5808</v>
      </c>
      <c r="C3355" t="s">
        <v>224</v>
      </c>
      <c r="D3355" t="s">
        <v>2279</v>
      </c>
    </row>
    <row r="3356" spans="1:4">
      <c r="A3356" t="s">
        <v>5794</v>
      </c>
      <c r="B3356" t="s">
        <v>2885</v>
      </c>
      <c r="C3356" t="s">
        <v>224</v>
      </c>
      <c r="D3356" t="s">
        <v>2281</v>
      </c>
    </row>
    <row r="3357" spans="1:4">
      <c r="A3357" t="s">
        <v>5794</v>
      </c>
      <c r="B3357" t="s">
        <v>5809</v>
      </c>
      <c r="C3357" t="s">
        <v>224</v>
      </c>
      <c r="D3357" t="s">
        <v>2283</v>
      </c>
    </row>
    <row r="3358" spans="1:4">
      <c r="A3358" t="s">
        <v>5794</v>
      </c>
      <c r="B3358" t="s">
        <v>5810</v>
      </c>
      <c r="C3358" t="s">
        <v>224</v>
      </c>
      <c r="D3358" t="s">
        <v>2685</v>
      </c>
    </row>
    <row r="3359" spans="1:4">
      <c r="A3359" t="s">
        <v>5794</v>
      </c>
      <c r="B3359" t="s">
        <v>3270</v>
      </c>
      <c r="C3359" t="s">
        <v>224</v>
      </c>
      <c r="D3359" t="s">
        <v>2687</v>
      </c>
    </row>
    <row r="3360" spans="1:4">
      <c r="A3360" t="s">
        <v>5794</v>
      </c>
      <c r="B3360" t="s">
        <v>5811</v>
      </c>
      <c r="C3360" t="s">
        <v>224</v>
      </c>
      <c r="D3360" t="s">
        <v>2689</v>
      </c>
    </row>
    <row r="3361" spans="1:4">
      <c r="A3361" t="s">
        <v>5794</v>
      </c>
      <c r="B3361" t="s">
        <v>5812</v>
      </c>
      <c r="C3361" t="s">
        <v>224</v>
      </c>
      <c r="D3361" t="s">
        <v>2691</v>
      </c>
    </row>
    <row r="3362" spans="1:4">
      <c r="A3362" t="s">
        <v>5794</v>
      </c>
      <c r="B3362" t="s">
        <v>5813</v>
      </c>
      <c r="C3362" t="s">
        <v>224</v>
      </c>
      <c r="D3362" t="s">
        <v>2693</v>
      </c>
    </row>
    <row r="3363" spans="1:4">
      <c r="A3363" t="s">
        <v>5794</v>
      </c>
      <c r="B3363" t="s">
        <v>5814</v>
      </c>
      <c r="C3363" t="s">
        <v>224</v>
      </c>
      <c r="D3363" t="s">
        <v>2695</v>
      </c>
    </row>
    <row r="3364" spans="1:4">
      <c r="A3364" t="s">
        <v>5792</v>
      </c>
      <c r="B3364" t="s">
        <v>5815</v>
      </c>
      <c r="C3364" t="s">
        <v>224</v>
      </c>
      <c r="D3364" t="s">
        <v>2697</v>
      </c>
    </row>
    <row r="3365" spans="1:4">
      <c r="A3365" t="s">
        <v>5794</v>
      </c>
      <c r="B3365" t="s">
        <v>5816</v>
      </c>
      <c r="C3365" t="s">
        <v>224</v>
      </c>
      <c r="D3365" t="s">
        <v>2303</v>
      </c>
    </row>
    <row r="3366" spans="1:4">
      <c r="A3366" t="s">
        <v>5794</v>
      </c>
      <c r="B3366" t="s">
        <v>5817</v>
      </c>
      <c r="C3366" t="s">
        <v>224</v>
      </c>
      <c r="D3366" t="s">
        <v>2305</v>
      </c>
    </row>
    <row r="3367" spans="1:4">
      <c r="A3367" t="s">
        <v>5794</v>
      </c>
      <c r="B3367" t="s">
        <v>5818</v>
      </c>
      <c r="C3367" t="s">
        <v>224</v>
      </c>
      <c r="D3367" t="s">
        <v>2307</v>
      </c>
    </row>
    <row r="3368" spans="1:4">
      <c r="A3368" t="s">
        <v>5794</v>
      </c>
      <c r="B3368" t="s">
        <v>5819</v>
      </c>
      <c r="C3368" t="s">
        <v>224</v>
      </c>
      <c r="D3368" t="s">
        <v>2310</v>
      </c>
    </row>
    <row r="3369" spans="1:4">
      <c r="A3369" t="s">
        <v>5792</v>
      </c>
      <c r="B3369" t="s">
        <v>5820</v>
      </c>
      <c r="C3369" t="s">
        <v>224</v>
      </c>
      <c r="D3369" t="s">
        <v>2312</v>
      </c>
    </row>
    <row r="3370" spans="1:4">
      <c r="A3370" t="s">
        <v>5794</v>
      </c>
      <c r="B3370" t="s">
        <v>5821</v>
      </c>
      <c r="C3370" t="s">
        <v>224</v>
      </c>
      <c r="D3370" t="s">
        <v>2312</v>
      </c>
    </row>
    <row r="3371" spans="1:4">
      <c r="A3371" t="s">
        <v>5792</v>
      </c>
      <c r="B3371" t="s">
        <v>5822</v>
      </c>
      <c r="C3371" t="s">
        <v>224</v>
      </c>
      <c r="D3371" t="s">
        <v>2314</v>
      </c>
    </row>
    <row r="3372" spans="1:4">
      <c r="A3372" t="s">
        <v>5794</v>
      </c>
      <c r="B3372" t="s">
        <v>5823</v>
      </c>
      <c r="C3372" t="s">
        <v>224</v>
      </c>
      <c r="D3372" t="s">
        <v>2318</v>
      </c>
    </row>
    <row r="3373" spans="1:4">
      <c r="A3373" t="s">
        <v>5794</v>
      </c>
      <c r="B3373" t="s">
        <v>4942</v>
      </c>
      <c r="C3373" t="s">
        <v>224</v>
      </c>
      <c r="D3373" t="s">
        <v>2320</v>
      </c>
    </row>
    <row r="3374" spans="1:4">
      <c r="A3374" t="s">
        <v>5794</v>
      </c>
      <c r="B3374" t="s">
        <v>5824</v>
      </c>
      <c r="C3374" t="s">
        <v>224</v>
      </c>
      <c r="D3374" t="s">
        <v>2322</v>
      </c>
    </row>
    <row r="3375" spans="1:4">
      <c r="A3375" t="s">
        <v>5794</v>
      </c>
      <c r="B3375" t="s">
        <v>5825</v>
      </c>
      <c r="C3375" t="s">
        <v>224</v>
      </c>
      <c r="D3375" t="s">
        <v>2324</v>
      </c>
    </row>
    <row r="3376" spans="1:4">
      <c r="A3376" t="s">
        <v>5794</v>
      </c>
      <c r="B3376" t="s">
        <v>5826</v>
      </c>
      <c r="C3376" t="s">
        <v>224</v>
      </c>
      <c r="D3376" t="s">
        <v>2712</v>
      </c>
    </row>
    <row r="3377" spans="1:4">
      <c r="A3377" t="s">
        <v>5794</v>
      </c>
      <c r="B3377" t="s">
        <v>5827</v>
      </c>
      <c r="C3377" t="s">
        <v>224</v>
      </c>
      <c r="D3377" t="s">
        <v>2714</v>
      </c>
    </row>
    <row r="3378" spans="1:4">
      <c r="A3378" t="s">
        <v>5794</v>
      </c>
      <c r="B3378" t="s">
        <v>5828</v>
      </c>
      <c r="C3378" t="s">
        <v>224</v>
      </c>
      <c r="D3378" t="s">
        <v>2716</v>
      </c>
    </row>
    <row r="3379" spans="1:4">
      <c r="A3379" t="s">
        <v>5794</v>
      </c>
      <c r="B3379" t="s">
        <v>5829</v>
      </c>
      <c r="C3379" t="s">
        <v>224</v>
      </c>
      <c r="D3379" t="s">
        <v>2718</v>
      </c>
    </row>
    <row r="3380" spans="1:4">
      <c r="A3380" t="s">
        <v>5794</v>
      </c>
      <c r="B3380" t="s">
        <v>5830</v>
      </c>
      <c r="C3380" t="s">
        <v>224</v>
      </c>
      <c r="D3380" t="s">
        <v>2720</v>
      </c>
    </row>
    <row r="3381" spans="1:4">
      <c r="A3381" t="s">
        <v>5794</v>
      </c>
      <c r="B3381" t="s">
        <v>5831</v>
      </c>
      <c r="C3381" t="s">
        <v>224</v>
      </c>
      <c r="D3381" t="s">
        <v>2722</v>
      </c>
    </row>
    <row r="3382" spans="1:4">
      <c r="A3382" t="s">
        <v>5794</v>
      </c>
      <c r="B3382" t="s">
        <v>5731</v>
      </c>
      <c r="C3382" t="s">
        <v>224</v>
      </c>
      <c r="D3382" t="s">
        <v>2724</v>
      </c>
    </row>
    <row r="3383" spans="1:4">
      <c r="A3383" t="s">
        <v>5794</v>
      </c>
      <c r="B3383" t="s">
        <v>5832</v>
      </c>
      <c r="C3383" t="s">
        <v>224</v>
      </c>
      <c r="D3383" t="s">
        <v>4113</v>
      </c>
    </row>
    <row r="3384" spans="1:4">
      <c r="A3384" t="s">
        <v>5794</v>
      </c>
      <c r="B3384" t="s">
        <v>5833</v>
      </c>
      <c r="C3384" t="s">
        <v>224</v>
      </c>
      <c r="D3384" t="s">
        <v>4115</v>
      </c>
    </row>
    <row r="3385" spans="1:4">
      <c r="A3385" t="s">
        <v>5794</v>
      </c>
      <c r="B3385" t="s">
        <v>5834</v>
      </c>
      <c r="C3385" t="s">
        <v>224</v>
      </c>
      <c r="D3385" t="s">
        <v>2360</v>
      </c>
    </row>
    <row r="3386" spans="1:4">
      <c r="A3386" t="s">
        <v>5794</v>
      </c>
      <c r="B3386" t="s">
        <v>5835</v>
      </c>
      <c r="C3386" t="s">
        <v>224</v>
      </c>
      <c r="D3386" t="s">
        <v>2362</v>
      </c>
    </row>
    <row r="3387" spans="1:4">
      <c r="A3387" t="s">
        <v>5794</v>
      </c>
      <c r="B3387" t="s">
        <v>5836</v>
      </c>
      <c r="C3387" t="s">
        <v>224</v>
      </c>
      <c r="D3387" t="s">
        <v>2378</v>
      </c>
    </row>
    <row r="3388" spans="1:4">
      <c r="A3388" t="s">
        <v>5794</v>
      </c>
      <c r="B3388" t="s">
        <v>4325</v>
      </c>
      <c r="C3388" t="s">
        <v>224</v>
      </c>
      <c r="D3388" t="s">
        <v>2380</v>
      </c>
    </row>
    <row r="3389" spans="1:4">
      <c r="A3389" t="s">
        <v>5794</v>
      </c>
      <c r="B3389" t="s">
        <v>5837</v>
      </c>
      <c r="C3389" t="s">
        <v>224</v>
      </c>
      <c r="D3389" t="s">
        <v>2382</v>
      </c>
    </row>
    <row r="3390" spans="1:4">
      <c r="A3390" t="s">
        <v>5794</v>
      </c>
      <c r="B3390" t="s">
        <v>5838</v>
      </c>
      <c r="C3390" t="s">
        <v>224</v>
      </c>
      <c r="D3390" t="s">
        <v>2384</v>
      </c>
    </row>
    <row r="3391" spans="1:4">
      <c r="A3391" t="s">
        <v>5794</v>
      </c>
      <c r="B3391" t="s">
        <v>5839</v>
      </c>
      <c r="C3391" t="s">
        <v>224</v>
      </c>
      <c r="D3391" t="s">
        <v>2386</v>
      </c>
    </row>
    <row r="3392" spans="1:4">
      <c r="A3392" t="s">
        <v>5794</v>
      </c>
      <c r="B3392" t="s">
        <v>5339</v>
      </c>
      <c r="C3392" t="s">
        <v>224</v>
      </c>
      <c r="D3392" t="s">
        <v>2746</v>
      </c>
    </row>
    <row r="3393" spans="1:4">
      <c r="A3393" t="s">
        <v>5794</v>
      </c>
      <c r="B3393" t="s">
        <v>5840</v>
      </c>
      <c r="C3393" t="s">
        <v>224</v>
      </c>
      <c r="D3393" t="s">
        <v>2388</v>
      </c>
    </row>
    <row r="3394" spans="1:4">
      <c r="A3394" t="s">
        <v>5794</v>
      </c>
      <c r="B3394" t="s">
        <v>5841</v>
      </c>
      <c r="C3394" t="s">
        <v>224</v>
      </c>
      <c r="D3394" t="s">
        <v>2749</v>
      </c>
    </row>
    <row r="3395" spans="1:4">
      <c r="A3395" t="s">
        <v>5794</v>
      </c>
      <c r="B3395" t="s">
        <v>5842</v>
      </c>
      <c r="C3395" t="s">
        <v>224</v>
      </c>
      <c r="D3395" t="s">
        <v>2751</v>
      </c>
    </row>
    <row r="3396" spans="1:4">
      <c r="A3396" t="s">
        <v>5794</v>
      </c>
      <c r="B3396" t="s">
        <v>4631</v>
      </c>
      <c r="C3396" t="s">
        <v>224</v>
      </c>
      <c r="D3396" t="s">
        <v>2753</v>
      </c>
    </row>
    <row r="3397" spans="1:4">
      <c r="A3397" t="s">
        <v>5843</v>
      </c>
      <c r="B3397" t="s">
        <v>5844</v>
      </c>
      <c r="C3397" t="s">
        <v>228</v>
      </c>
      <c r="D3397" t="s">
        <v>2180</v>
      </c>
    </row>
    <row r="3398" spans="1:4">
      <c r="A3398" t="s">
        <v>5845</v>
      </c>
      <c r="B3398" t="s">
        <v>5846</v>
      </c>
      <c r="C3398" t="s">
        <v>228</v>
      </c>
      <c r="D3398" t="s">
        <v>2666</v>
      </c>
    </row>
    <row r="3399" spans="1:4">
      <c r="A3399" t="s">
        <v>5845</v>
      </c>
      <c r="B3399" t="s">
        <v>5847</v>
      </c>
      <c r="C3399" t="s">
        <v>228</v>
      </c>
      <c r="D3399" t="s">
        <v>2205</v>
      </c>
    </row>
    <row r="3400" spans="1:4">
      <c r="A3400" t="s">
        <v>5845</v>
      </c>
      <c r="B3400" t="s">
        <v>5848</v>
      </c>
      <c r="C3400" t="s">
        <v>228</v>
      </c>
      <c r="D3400" t="s">
        <v>2207</v>
      </c>
    </row>
    <row r="3401" spans="1:4">
      <c r="A3401" t="s">
        <v>5845</v>
      </c>
      <c r="B3401" t="s">
        <v>5849</v>
      </c>
      <c r="C3401" t="s">
        <v>228</v>
      </c>
      <c r="D3401" t="s">
        <v>2209</v>
      </c>
    </row>
    <row r="3402" spans="1:4">
      <c r="A3402" t="s">
        <v>5845</v>
      </c>
      <c r="B3402" t="s">
        <v>5850</v>
      </c>
      <c r="C3402" t="s">
        <v>228</v>
      </c>
      <c r="D3402" t="s">
        <v>2211</v>
      </c>
    </row>
    <row r="3403" spans="1:4">
      <c r="A3403" t="s">
        <v>5845</v>
      </c>
      <c r="B3403" t="s">
        <v>5851</v>
      </c>
      <c r="C3403" t="s">
        <v>228</v>
      </c>
      <c r="D3403" t="s">
        <v>2213</v>
      </c>
    </row>
    <row r="3404" spans="1:4">
      <c r="A3404" t="s">
        <v>5845</v>
      </c>
      <c r="B3404" t="s">
        <v>5852</v>
      </c>
      <c r="C3404" t="s">
        <v>228</v>
      </c>
      <c r="D3404" t="s">
        <v>2215</v>
      </c>
    </row>
    <row r="3405" spans="1:4">
      <c r="A3405" t="s">
        <v>5845</v>
      </c>
      <c r="B3405" t="s">
        <v>5853</v>
      </c>
      <c r="C3405" t="s">
        <v>228</v>
      </c>
      <c r="D3405" t="s">
        <v>2217</v>
      </c>
    </row>
    <row r="3406" spans="1:4">
      <c r="A3406" t="s">
        <v>5845</v>
      </c>
      <c r="B3406" t="s">
        <v>5854</v>
      </c>
      <c r="C3406" t="s">
        <v>228</v>
      </c>
      <c r="D3406" t="s">
        <v>2219</v>
      </c>
    </row>
    <row r="3407" spans="1:4">
      <c r="A3407" t="s">
        <v>5845</v>
      </c>
      <c r="B3407" t="s">
        <v>5855</v>
      </c>
      <c r="C3407" t="s">
        <v>228</v>
      </c>
      <c r="D3407" t="s">
        <v>2221</v>
      </c>
    </row>
    <row r="3408" spans="1:4">
      <c r="A3408" t="s">
        <v>5845</v>
      </c>
      <c r="B3408" t="s">
        <v>5856</v>
      </c>
      <c r="C3408" t="s">
        <v>228</v>
      </c>
      <c r="D3408" t="s">
        <v>2223</v>
      </c>
    </row>
    <row r="3409" spans="1:4">
      <c r="A3409" t="s">
        <v>5845</v>
      </c>
      <c r="B3409" t="s">
        <v>5857</v>
      </c>
      <c r="C3409" t="s">
        <v>228</v>
      </c>
      <c r="D3409" t="s">
        <v>2225</v>
      </c>
    </row>
    <row r="3410" spans="1:4">
      <c r="A3410" t="s">
        <v>5843</v>
      </c>
      <c r="B3410" t="s">
        <v>5858</v>
      </c>
      <c r="C3410" t="s">
        <v>228</v>
      </c>
      <c r="D3410" t="s">
        <v>2227</v>
      </c>
    </row>
    <row r="3411" spans="1:4">
      <c r="A3411" t="s">
        <v>5843</v>
      </c>
      <c r="B3411" t="s">
        <v>5859</v>
      </c>
      <c r="C3411" t="s">
        <v>228</v>
      </c>
      <c r="D3411" t="s">
        <v>2229</v>
      </c>
    </row>
    <row r="3412" spans="1:4">
      <c r="A3412" t="s">
        <v>5845</v>
      </c>
      <c r="B3412" t="s">
        <v>5860</v>
      </c>
      <c r="C3412" t="s">
        <v>228</v>
      </c>
      <c r="D3412" t="s">
        <v>2273</v>
      </c>
    </row>
    <row r="3413" spans="1:4">
      <c r="A3413" t="s">
        <v>5845</v>
      </c>
      <c r="B3413" t="s">
        <v>5861</v>
      </c>
      <c r="C3413" t="s">
        <v>228</v>
      </c>
      <c r="D3413" t="s">
        <v>2275</v>
      </c>
    </row>
    <row r="3414" spans="1:4">
      <c r="A3414" t="s">
        <v>5845</v>
      </c>
      <c r="B3414" t="s">
        <v>4724</v>
      </c>
      <c r="C3414" t="s">
        <v>228</v>
      </c>
      <c r="D3414" t="s">
        <v>2277</v>
      </c>
    </row>
    <row r="3415" spans="1:4">
      <c r="A3415" t="s">
        <v>5845</v>
      </c>
      <c r="B3415" t="s">
        <v>5862</v>
      </c>
      <c r="C3415" t="s">
        <v>228</v>
      </c>
      <c r="D3415" t="s">
        <v>2279</v>
      </c>
    </row>
    <row r="3416" spans="1:4">
      <c r="A3416" t="s">
        <v>5845</v>
      </c>
      <c r="B3416" t="s">
        <v>3286</v>
      </c>
      <c r="C3416" t="s">
        <v>228</v>
      </c>
      <c r="D3416" t="s">
        <v>2281</v>
      </c>
    </row>
    <row r="3417" spans="1:4">
      <c r="A3417" t="s">
        <v>5845</v>
      </c>
      <c r="B3417" t="s">
        <v>5863</v>
      </c>
      <c r="C3417" t="s">
        <v>228</v>
      </c>
      <c r="D3417" t="s">
        <v>2283</v>
      </c>
    </row>
    <row r="3418" spans="1:4">
      <c r="A3418" t="s">
        <v>5845</v>
      </c>
      <c r="B3418" t="s">
        <v>5864</v>
      </c>
      <c r="C3418" t="s">
        <v>228</v>
      </c>
      <c r="D3418" t="s">
        <v>2683</v>
      </c>
    </row>
    <row r="3419" spans="1:4">
      <c r="A3419" t="s">
        <v>5845</v>
      </c>
      <c r="B3419" t="s">
        <v>5865</v>
      </c>
      <c r="C3419" t="s">
        <v>228</v>
      </c>
      <c r="D3419" t="s">
        <v>2797</v>
      </c>
    </row>
    <row r="3420" spans="1:4">
      <c r="A3420" t="s">
        <v>5845</v>
      </c>
      <c r="B3420" t="s">
        <v>5866</v>
      </c>
      <c r="C3420" t="s">
        <v>228</v>
      </c>
      <c r="D3420" t="s">
        <v>3103</v>
      </c>
    </row>
    <row r="3421" spans="1:4">
      <c r="A3421" t="s">
        <v>5845</v>
      </c>
      <c r="B3421" t="s">
        <v>5867</v>
      </c>
      <c r="C3421" t="s">
        <v>228</v>
      </c>
      <c r="D3421" t="s">
        <v>3226</v>
      </c>
    </row>
    <row r="3422" spans="1:4">
      <c r="A3422" t="s">
        <v>5845</v>
      </c>
      <c r="B3422" t="s">
        <v>5606</v>
      </c>
      <c r="C3422" t="s">
        <v>228</v>
      </c>
      <c r="D3422" t="s">
        <v>3858</v>
      </c>
    </row>
    <row r="3423" spans="1:4">
      <c r="A3423" t="s">
        <v>5845</v>
      </c>
      <c r="B3423" t="s">
        <v>3725</v>
      </c>
      <c r="C3423" t="s">
        <v>228</v>
      </c>
      <c r="D3423" t="s">
        <v>5315</v>
      </c>
    </row>
    <row r="3424" spans="1:4">
      <c r="A3424" t="s">
        <v>5845</v>
      </c>
      <c r="B3424" t="s">
        <v>5868</v>
      </c>
      <c r="C3424" t="s">
        <v>228</v>
      </c>
      <c r="D3424" t="s">
        <v>5317</v>
      </c>
    </row>
    <row r="3425" spans="1:4">
      <c r="A3425" t="s">
        <v>5845</v>
      </c>
      <c r="B3425" t="s">
        <v>5869</v>
      </c>
      <c r="C3425" t="s">
        <v>228</v>
      </c>
      <c r="D3425" t="s">
        <v>5319</v>
      </c>
    </row>
    <row r="3426" spans="1:4">
      <c r="A3426" t="s">
        <v>5845</v>
      </c>
      <c r="B3426" t="s">
        <v>5870</v>
      </c>
      <c r="C3426" t="s">
        <v>228</v>
      </c>
      <c r="D3426" t="s">
        <v>5871</v>
      </c>
    </row>
    <row r="3427" spans="1:4">
      <c r="A3427" t="s">
        <v>5845</v>
      </c>
      <c r="B3427" t="s">
        <v>5872</v>
      </c>
      <c r="C3427" t="s">
        <v>228</v>
      </c>
      <c r="D3427" t="s">
        <v>2685</v>
      </c>
    </row>
    <row r="3428" spans="1:4">
      <c r="A3428" t="s">
        <v>5845</v>
      </c>
      <c r="B3428" t="s">
        <v>5873</v>
      </c>
      <c r="C3428" t="s">
        <v>228</v>
      </c>
      <c r="D3428" t="s">
        <v>2687</v>
      </c>
    </row>
    <row r="3429" spans="1:4">
      <c r="A3429" t="s">
        <v>5845</v>
      </c>
      <c r="B3429" t="s">
        <v>5874</v>
      </c>
      <c r="C3429" t="s">
        <v>228</v>
      </c>
      <c r="D3429" t="s">
        <v>2689</v>
      </c>
    </row>
    <row r="3430" spans="1:4">
      <c r="A3430" t="s">
        <v>5845</v>
      </c>
      <c r="B3430" t="s">
        <v>5875</v>
      </c>
      <c r="C3430" t="s">
        <v>228</v>
      </c>
      <c r="D3430" t="s">
        <v>2303</v>
      </c>
    </row>
    <row r="3431" spans="1:4">
      <c r="A3431" t="s">
        <v>5845</v>
      </c>
      <c r="B3431" t="s">
        <v>5876</v>
      </c>
      <c r="C3431" t="s">
        <v>228</v>
      </c>
      <c r="D3431" t="s">
        <v>2305</v>
      </c>
    </row>
    <row r="3432" spans="1:4">
      <c r="A3432" t="s">
        <v>5845</v>
      </c>
      <c r="B3432" t="s">
        <v>5877</v>
      </c>
      <c r="C3432" t="s">
        <v>228</v>
      </c>
      <c r="D3432" t="s">
        <v>2307</v>
      </c>
    </row>
    <row r="3433" spans="1:4">
      <c r="A3433" t="s">
        <v>5845</v>
      </c>
      <c r="B3433" t="s">
        <v>5878</v>
      </c>
      <c r="C3433" t="s">
        <v>228</v>
      </c>
      <c r="D3433" t="s">
        <v>2310</v>
      </c>
    </row>
    <row r="3434" spans="1:4">
      <c r="A3434" t="s">
        <v>5845</v>
      </c>
      <c r="B3434" t="s">
        <v>5840</v>
      </c>
      <c r="C3434" t="s">
        <v>228</v>
      </c>
      <c r="D3434" t="s">
        <v>2318</v>
      </c>
    </row>
    <row r="3435" spans="1:4">
      <c r="A3435" t="s">
        <v>5845</v>
      </c>
      <c r="B3435" t="s">
        <v>3096</v>
      </c>
      <c r="C3435" t="s">
        <v>228</v>
      </c>
      <c r="D3435" t="s">
        <v>2320</v>
      </c>
    </row>
    <row r="3436" spans="1:4">
      <c r="A3436" t="s">
        <v>5845</v>
      </c>
      <c r="B3436" t="s">
        <v>3720</v>
      </c>
      <c r="C3436" t="s">
        <v>228</v>
      </c>
      <c r="D3436" t="s">
        <v>2322</v>
      </c>
    </row>
    <row r="3437" spans="1:4">
      <c r="A3437" t="s">
        <v>5845</v>
      </c>
      <c r="B3437" t="s">
        <v>3394</v>
      </c>
      <c r="C3437" t="s">
        <v>228</v>
      </c>
      <c r="D3437" t="s">
        <v>2324</v>
      </c>
    </row>
    <row r="3438" spans="1:4">
      <c r="A3438" t="s">
        <v>5845</v>
      </c>
      <c r="B3438" t="s">
        <v>5879</v>
      </c>
      <c r="C3438" t="s">
        <v>228</v>
      </c>
      <c r="D3438" t="s">
        <v>2326</v>
      </c>
    </row>
    <row r="3439" spans="1:4">
      <c r="A3439" t="s">
        <v>5845</v>
      </c>
      <c r="B3439" t="s">
        <v>5880</v>
      </c>
      <c r="C3439" t="s">
        <v>228</v>
      </c>
      <c r="D3439" t="s">
        <v>2328</v>
      </c>
    </row>
    <row r="3440" spans="1:4">
      <c r="A3440" t="s">
        <v>5845</v>
      </c>
      <c r="B3440" t="s">
        <v>5881</v>
      </c>
      <c r="C3440" t="s">
        <v>228</v>
      </c>
      <c r="D3440" t="s">
        <v>2330</v>
      </c>
    </row>
    <row r="3441" spans="1:4">
      <c r="A3441" t="s">
        <v>5845</v>
      </c>
      <c r="B3441" t="s">
        <v>5882</v>
      </c>
      <c r="C3441" t="s">
        <v>228</v>
      </c>
      <c r="D3441" t="s">
        <v>2332</v>
      </c>
    </row>
    <row r="3442" spans="1:4">
      <c r="A3442" t="s">
        <v>5845</v>
      </c>
      <c r="B3442" t="s">
        <v>5883</v>
      </c>
      <c r="C3442" t="s">
        <v>228</v>
      </c>
      <c r="D3442" t="s">
        <v>2334</v>
      </c>
    </row>
    <row r="3443" spans="1:4">
      <c r="A3443" t="s">
        <v>5845</v>
      </c>
      <c r="B3443" t="s">
        <v>5884</v>
      </c>
      <c r="C3443" t="s">
        <v>228</v>
      </c>
      <c r="D3443" t="s">
        <v>2336</v>
      </c>
    </row>
    <row r="3444" spans="1:4">
      <c r="A3444" t="s">
        <v>5845</v>
      </c>
      <c r="B3444" t="s">
        <v>5885</v>
      </c>
      <c r="C3444" t="s">
        <v>228</v>
      </c>
      <c r="D3444" t="s">
        <v>2338</v>
      </c>
    </row>
    <row r="3445" spans="1:4">
      <c r="A3445" t="s">
        <v>5845</v>
      </c>
      <c r="B3445" t="s">
        <v>5886</v>
      </c>
      <c r="C3445" t="s">
        <v>228</v>
      </c>
      <c r="D3445" t="s">
        <v>5125</v>
      </c>
    </row>
    <row r="3446" spans="1:4">
      <c r="A3446" t="s">
        <v>5845</v>
      </c>
      <c r="B3446" t="s">
        <v>5887</v>
      </c>
      <c r="C3446" t="s">
        <v>228</v>
      </c>
      <c r="D3446" t="s">
        <v>5888</v>
      </c>
    </row>
    <row r="3447" spans="1:4">
      <c r="A3447" t="s">
        <v>5845</v>
      </c>
      <c r="B3447" t="s">
        <v>5889</v>
      </c>
      <c r="C3447" t="s">
        <v>228</v>
      </c>
      <c r="D3447" t="s">
        <v>5890</v>
      </c>
    </row>
    <row r="3448" spans="1:4">
      <c r="A3448" t="s">
        <v>5845</v>
      </c>
      <c r="B3448" t="s">
        <v>5891</v>
      </c>
      <c r="C3448" t="s">
        <v>228</v>
      </c>
      <c r="D3448" t="s">
        <v>5892</v>
      </c>
    </row>
    <row r="3449" spans="1:4">
      <c r="A3449" t="s">
        <v>5845</v>
      </c>
      <c r="B3449" t="s">
        <v>5893</v>
      </c>
      <c r="C3449" t="s">
        <v>228</v>
      </c>
      <c r="D3449" t="s">
        <v>5894</v>
      </c>
    </row>
    <row r="3450" spans="1:4">
      <c r="A3450" t="s">
        <v>5845</v>
      </c>
      <c r="B3450" t="s">
        <v>3907</v>
      </c>
      <c r="C3450" t="s">
        <v>228</v>
      </c>
      <c r="D3450" t="s">
        <v>2712</v>
      </c>
    </row>
    <row r="3451" spans="1:4">
      <c r="A3451" t="s">
        <v>5845</v>
      </c>
      <c r="B3451" t="s">
        <v>5895</v>
      </c>
      <c r="C3451" t="s">
        <v>228</v>
      </c>
      <c r="D3451" t="s">
        <v>2714</v>
      </c>
    </row>
    <row r="3452" spans="1:4">
      <c r="A3452" t="s">
        <v>5845</v>
      </c>
      <c r="B3452" t="s">
        <v>5896</v>
      </c>
      <c r="C3452" t="s">
        <v>228</v>
      </c>
      <c r="D3452" t="s">
        <v>2716</v>
      </c>
    </row>
    <row r="3453" spans="1:4">
      <c r="A3453" t="s">
        <v>5845</v>
      </c>
      <c r="B3453" t="s">
        <v>5897</v>
      </c>
      <c r="C3453" t="s">
        <v>228</v>
      </c>
      <c r="D3453" t="s">
        <v>2718</v>
      </c>
    </row>
    <row r="3454" spans="1:4">
      <c r="A3454" t="s">
        <v>5845</v>
      </c>
      <c r="B3454" t="s">
        <v>5898</v>
      </c>
      <c r="C3454" t="s">
        <v>228</v>
      </c>
      <c r="D3454" t="s">
        <v>2720</v>
      </c>
    </row>
    <row r="3455" spans="1:4">
      <c r="A3455" t="s">
        <v>5845</v>
      </c>
      <c r="B3455" t="s">
        <v>2286</v>
      </c>
      <c r="C3455" t="s">
        <v>228</v>
      </c>
      <c r="D3455" t="s">
        <v>2722</v>
      </c>
    </row>
    <row r="3456" spans="1:4">
      <c r="A3456" t="s">
        <v>5845</v>
      </c>
      <c r="B3456" t="s">
        <v>5899</v>
      </c>
      <c r="C3456" t="s">
        <v>228</v>
      </c>
      <c r="D3456" t="s">
        <v>2724</v>
      </c>
    </row>
    <row r="3457" spans="1:4">
      <c r="A3457" t="s">
        <v>5845</v>
      </c>
      <c r="B3457" t="s">
        <v>5900</v>
      </c>
      <c r="C3457" t="s">
        <v>228</v>
      </c>
      <c r="D3457" t="s">
        <v>4113</v>
      </c>
    </row>
    <row r="3458" spans="1:4">
      <c r="A3458" t="s">
        <v>5845</v>
      </c>
      <c r="B3458" t="s">
        <v>5901</v>
      </c>
      <c r="C3458" t="s">
        <v>228</v>
      </c>
      <c r="D3458" t="s">
        <v>4115</v>
      </c>
    </row>
    <row r="3459" spans="1:4">
      <c r="A3459" t="s">
        <v>5845</v>
      </c>
      <c r="B3459" t="s">
        <v>5902</v>
      </c>
      <c r="C3459" t="s">
        <v>228</v>
      </c>
      <c r="D3459" t="s">
        <v>4117</v>
      </c>
    </row>
    <row r="3460" spans="1:4">
      <c r="A3460" t="s">
        <v>5845</v>
      </c>
      <c r="B3460" t="s">
        <v>5903</v>
      </c>
      <c r="C3460" t="s">
        <v>228</v>
      </c>
      <c r="D3460" t="s">
        <v>2340</v>
      </c>
    </row>
    <row r="3461" spans="1:4">
      <c r="A3461" t="s">
        <v>5845</v>
      </c>
      <c r="B3461" t="s">
        <v>3383</v>
      </c>
      <c r="C3461" t="s">
        <v>228</v>
      </c>
      <c r="D3461" t="s">
        <v>2342</v>
      </c>
    </row>
    <row r="3462" spans="1:4">
      <c r="A3462" t="s">
        <v>5845</v>
      </c>
      <c r="B3462" t="s">
        <v>5904</v>
      </c>
      <c r="C3462" t="s">
        <v>228</v>
      </c>
      <c r="D3462" t="s">
        <v>2344</v>
      </c>
    </row>
    <row r="3463" spans="1:4">
      <c r="A3463" t="s">
        <v>5845</v>
      </c>
      <c r="B3463" t="s">
        <v>5905</v>
      </c>
      <c r="C3463" t="s">
        <v>228</v>
      </c>
      <c r="D3463" t="s">
        <v>2360</v>
      </c>
    </row>
    <row r="3464" spans="1:4">
      <c r="A3464" t="s">
        <v>5845</v>
      </c>
      <c r="B3464" t="s">
        <v>5906</v>
      </c>
      <c r="C3464" t="s">
        <v>228</v>
      </c>
      <c r="D3464" t="s">
        <v>2362</v>
      </c>
    </row>
    <row r="3465" spans="1:4">
      <c r="A3465" t="s">
        <v>5845</v>
      </c>
      <c r="B3465" t="s">
        <v>5907</v>
      </c>
      <c r="C3465" t="s">
        <v>228</v>
      </c>
      <c r="D3465" t="s">
        <v>2364</v>
      </c>
    </row>
    <row r="3466" spans="1:4">
      <c r="A3466" t="s">
        <v>5845</v>
      </c>
      <c r="B3466" t="s">
        <v>5908</v>
      </c>
      <c r="C3466" t="s">
        <v>228</v>
      </c>
      <c r="D3466" t="s">
        <v>2366</v>
      </c>
    </row>
    <row r="3467" spans="1:4">
      <c r="A3467" t="s">
        <v>5845</v>
      </c>
      <c r="B3467" t="s">
        <v>5909</v>
      </c>
      <c r="C3467" t="s">
        <v>228</v>
      </c>
      <c r="D3467" t="s">
        <v>2368</v>
      </c>
    </row>
    <row r="3468" spans="1:4">
      <c r="A3468" t="s">
        <v>5845</v>
      </c>
      <c r="B3468" t="s">
        <v>5910</v>
      </c>
      <c r="C3468" t="s">
        <v>228</v>
      </c>
      <c r="D3468" t="s">
        <v>2370</v>
      </c>
    </row>
    <row r="3469" spans="1:4">
      <c r="A3469" t="s">
        <v>5845</v>
      </c>
      <c r="B3469" t="s">
        <v>5911</v>
      </c>
      <c r="C3469" t="s">
        <v>228</v>
      </c>
      <c r="D3469" t="s">
        <v>2372</v>
      </c>
    </row>
    <row r="3470" spans="1:4">
      <c r="A3470" t="s">
        <v>5845</v>
      </c>
      <c r="B3470" t="s">
        <v>5912</v>
      </c>
      <c r="C3470" t="s">
        <v>228</v>
      </c>
      <c r="D3470" t="s">
        <v>2374</v>
      </c>
    </row>
    <row r="3471" spans="1:4">
      <c r="A3471" t="s">
        <v>5845</v>
      </c>
      <c r="B3471" t="s">
        <v>5913</v>
      </c>
      <c r="C3471" t="s">
        <v>228</v>
      </c>
      <c r="D3471" t="s">
        <v>2376</v>
      </c>
    </row>
    <row r="3472" spans="1:4">
      <c r="A3472" t="s">
        <v>5845</v>
      </c>
      <c r="B3472" t="s">
        <v>5914</v>
      </c>
      <c r="C3472" t="s">
        <v>228</v>
      </c>
      <c r="D3472" t="s">
        <v>2735</v>
      </c>
    </row>
    <row r="3473" spans="1:4">
      <c r="A3473" t="s">
        <v>5845</v>
      </c>
      <c r="B3473" t="s">
        <v>5915</v>
      </c>
      <c r="C3473" t="s">
        <v>228</v>
      </c>
      <c r="D3473" t="s">
        <v>2737</v>
      </c>
    </row>
    <row r="3474" spans="1:4">
      <c r="A3474" t="s">
        <v>5845</v>
      </c>
      <c r="B3474" t="s">
        <v>5916</v>
      </c>
      <c r="C3474" t="s">
        <v>228</v>
      </c>
      <c r="D3474" t="s">
        <v>2378</v>
      </c>
    </row>
    <row r="3475" spans="1:4">
      <c r="A3475" t="s">
        <v>5845</v>
      </c>
      <c r="B3475" t="s">
        <v>5917</v>
      </c>
      <c r="C3475" t="s">
        <v>228</v>
      </c>
      <c r="D3475" t="s">
        <v>2380</v>
      </c>
    </row>
    <row r="3476" spans="1:4">
      <c r="A3476" t="s">
        <v>5845</v>
      </c>
      <c r="B3476" t="s">
        <v>5918</v>
      </c>
      <c r="C3476" t="s">
        <v>228</v>
      </c>
      <c r="D3476" t="s">
        <v>2382</v>
      </c>
    </row>
    <row r="3477" spans="1:4">
      <c r="A3477" t="s">
        <v>5845</v>
      </c>
      <c r="B3477" t="s">
        <v>5919</v>
      </c>
      <c r="C3477" t="s">
        <v>228</v>
      </c>
      <c r="D3477" t="s">
        <v>2384</v>
      </c>
    </row>
    <row r="3478" spans="1:4">
      <c r="A3478" t="s">
        <v>5845</v>
      </c>
      <c r="B3478" t="s">
        <v>5920</v>
      </c>
      <c r="C3478" t="s">
        <v>228</v>
      </c>
      <c r="D3478" t="s">
        <v>2749</v>
      </c>
    </row>
    <row r="3479" spans="1:4">
      <c r="A3479" t="s">
        <v>5845</v>
      </c>
      <c r="B3479" t="s">
        <v>5921</v>
      </c>
      <c r="C3479" t="s">
        <v>228</v>
      </c>
      <c r="D3479" t="s">
        <v>2751</v>
      </c>
    </row>
    <row r="3480" spans="1:4">
      <c r="A3480" t="s">
        <v>5845</v>
      </c>
      <c r="B3480" t="s">
        <v>5922</v>
      </c>
      <c r="C3480" t="s">
        <v>228</v>
      </c>
      <c r="D3480" t="s">
        <v>2753</v>
      </c>
    </row>
    <row r="3481" spans="1:4">
      <c r="A3481" t="s">
        <v>5845</v>
      </c>
      <c r="B3481" t="s">
        <v>5923</v>
      </c>
      <c r="C3481" t="s">
        <v>228</v>
      </c>
      <c r="D3481" t="s">
        <v>2755</v>
      </c>
    </row>
    <row r="3482" spans="1:4">
      <c r="A3482" t="s">
        <v>5845</v>
      </c>
      <c r="B3482" t="s">
        <v>5924</v>
      </c>
      <c r="C3482" t="s">
        <v>228</v>
      </c>
      <c r="D3482" t="s">
        <v>2757</v>
      </c>
    </row>
    <row r="3483" spans="1:4">
      <c r="A3483" t="s">
        <v>5845</v>
      </c>
      <c r="B3483" t="s">
        <v>5925</v>
      </c>
      <c r="C3483" t="s">
        <v>228</v>
      </c>
      <c r="D3483" t="s">
        <v>2759</v>
      </c>
    </row>
    <row r="3484" spans="1:4">
      <c r="A3484" t="s">
        <v>5926</v>
      </c>
      <c r="B3484" t="s">
        <v>5927</v>
      </c>
      <c r="C3484" t="s">
        <v>240</v>
      </c>
      <c r="D3484" t="s">
        <v>2180</v>
      </c>
    </row>
    <row r="3485" spans="1:4">
      <c r="A3485" t="s">
        <v>5926</v>
      </c>
      <c r="B3485" t="s">
        <v>5928</v>
      </c>
      <c r="C3485" t="s">
        <v>240</v>
      </c>
      <c r="D3485" t="s">
        <v>2183</v>
      </c>
    </row>
    <row r="3486" spans="1:4">
      <c r="A3486" t="s">
        <v>5926</v>
      </c>
      <c r="B3486" t="s">
        <v>5929</v>
      </c>
      <c r="C3486" t="s">
        <v>240</v>
      </c>
      <c r="D3486" t="s">
        <v>2185</v>
      </c>
    </row>
    <row r="3487" spans="1:4">
      <c r="A3487" t="s">
        <v>5926</v>
      </c>
      <c r="B3487" t="s">
        <v>5930</v>
      </c>
      <c r="C3487" t="s">
        <v>240</v>
      </c>
      <c r="D3487" t="s">
        <v>2187</v>
      </c>
    </row>
    <row r="3488" spans="1:4">
      <c r="A3488" t="s">
        <v>5926</v>
      </c>
      <c r="B3488" t="s">
        <v>5931</v>
      </c>
      <c r="C3488" t="s">
        <v>240</v>
      </c>
      <c r="D3488" t="s">
        <v>2189</v>
      </c>
    </row>
    <row r="3489" spans="1:4">
      <c r="A3489" t="s">
        <v>5926</v>
      </c>
      <c r="B3489" t="s">
        <v>5932</v>
      </c>
      <c r="C3489" t="s">
        <v>240</v>
      </c>
      <c r="D3489" t="s">
        <v>2191</v>
      </c>
    </row>
    <row r="3490" spans="1:4">
      <c r="A3490" t="s">
        <v>5926</v>
      </c>
      <c r="B3490" t="s">
        <v>5933</v>
      </c>
      <c r="C3490" t="s">
        <v>240</v>
      </c>
      <c r="D3490" t="s">
        <v>2193</v>
      </c>
    </row>
    <row r="3491" spans="1:4">
      <c r="A3491" t="s">
        <v>5934</v>
      </c>
      <c r="B3491" t="s">
        <v>5935</v>
      </c>
      <c r="C3491" t="s">
        <v>240</v>
      </c>
      <c r="D3491" t="s">
        <v>2666</v>
      </c>
    </row>
    <row r="3492" spans="1:4">
      <c r="A3492" t="s">
        <v>5934</v>
      </c>
      <c r="B3492" t="s">
        <v>5936</v>
      </c>
      <c r="C3492" t="s">
        <v>240</v>
      </c>
      <c r="D3492" t="s">
        <v>2205</v>
      </c>
    </row>
    <row r="3493" spans="1:4">
      <c r="A3493" t="s">
        <v>5934</v>
      </c>
      <c r="B3493" t="s">
        <v>5937</v>
      </c>
      <c r="C3493" t="s">
        <v>240</v>
      </c>
      <c r="D3493" t="s">
        <v>2207</v>
      </c>
    </row>
    <row r="3494" spans="1:4">
      <c r="A3494" t="s">
        <v>5934</v>
      </c>
      <c r="B3494" t="s">
        <v>5938</v>
      </c>
      <c r="C3494" t="s">
        <v>240</v>
      </c>
      <c r="D3494" t="s">
        <v>2209</v>
      </c>
    </row>
    <row r="3495" spans="1:4">
      <c r="A3495" t="s">
        <v>5934</v>
      </c>
      <c r="B3495" t="s">
        <v>5939</v>
      </c>
      <c r="C3495" t="s">
        <v>240</v>
      </c>
      <c r="D3495" t="s">
        <v>2211</v>
      </c>
    </row>
    <row r="3496" spans="1:4">
      <c r="A3496" t="s">
        <v>5934</v>
      </c>
      <c r="B3496" t="s">
        <v>5940</v>
      </c>
      <c r="C3496" t="s">
        <v>240</v>
      </c>
      <c r="D3496" t="s">
        <v>2213</v>
      </c>
    </row>
    <row r="3497" spans="1:4">
      <c r="A3497" t="s">
        <v>5934</v>
      </c>
      <c r="B3497" t="s">
        <v>5941</v>
      </c>
      <c r="C3497" t="s">
        <v>240</v>
      </c>
      <c r="D3497" t="s">
        <v>2215</v>
      </c>
    </row>
    <row r="3498" spans="1:4">
      <c r="A3498" t="s">
        <v>5934</v>
      </c>
      <c r="B3498" t="s">
        <v>5942</v>
      </c>
      <c r="C3498" t="s">
        <v>240</v>
      </c>
      <c r="D3498" t="s">
        <v>2217</v>
      </c>
    </row>
    <row r="3499" spans="1:4">
      <c r="A3499" t="s">
        <v>5934</v>
      </c>
      <c r="B3499" t="s">
        <v>5943</v>
      </c>
      <c r="C3499" t="s">
        <v>240</v>
      </c>
      <c r="D3499" t="s">
        <v>2219</v>
      </c>
    </row>
    <row r="3500" spans="1:4">
      <c r="A3500" t="s">
        <v>5934</v>
      </c>
      <c r="B3500" t="s">
        <v>5944</v>
      </c>
      <c r="C3500" t="s">
        <v>240</v>
      </c>
      <c r="D3500" t="s">
        <v>2221</v>
      </c>
    </row>
    <row r="3501" spans="1:4">
      <c r="A3501" t="s">
        <v>5934</v>
      </c>
      <c r="B3501" t="s">
        <v>5945</v>
      </c>
      <c r="C3501" t="s">
        <v>240</v>
      </c>
      <c r="D3501" t="s">
        <v>2223</v>
      </c>
    </row>
    <row r="3502" spans="1:4">
      <c r="A3502" t="s">
        <v>5934</v>
      </c>
      <c r="B3502" t="s">
        <v>5946</v>
      </c>
      <c r="C3502" t="s">
        <v>240</v>
      </c>
      <c r="D3502" t="s">
        <v>2225</v>
      </c>
    </row>
    <row r="3503" spans="1:4">
      <c r="A3503" t="s">
        <v>5934</v>
      </c>
      <c r="B3503" t="s">
        <v>5947</v>
      </c>
      <c r="C3503" t="s">
        <v>240</v>
      </c>
      <c r="D3503" t="s">
        <v>2227</v>
      </c>
    </row>
    <row r="3504" spans="1:4">
      <c r="A3504" t="s">
        <v>5934</v>
      </c>
      <c r="B3504" t="s">
        <v>5948</v>
      </c>
      <c r="C3504" t="s">
        <v>240</v>
      </c>
      <c r="D3504" t="s">
        <v>2229</v>
      </c>
    </row>
    <row r="3505" spans="1:4">
      <c r="A3505" t="s">
        <v>5926</v>
      </c>
      <c r="B3505" t="s">
        <v>5949</v>
      </c>
      <c r="C3505" t="s">
        <v>240</v>
      </c>
      <c r="D3505" t="s">
        <v>2231</v>
      </c>
    </row>
    <row r="3506" spans="1:4">
      <c r="A3506" t="s">
        <v>5926</v>
      </c>
      <c r="B3506" t="s">
        <v>5950</v>
      </c>
      <c r="C3506" t="s">
        <v>240</v>
      </c>
      <c r="D3506" t="s">
        <v>2233</v>
      </c>
    </row>
    <row r="3507" spans="1:4">
      <c r="A3507" t="s">
        <v>5934</v>
      </c>
      <c r="B3507" t="s">
        <v>5951</v>
      </c>
      <c r="C3507" t="s">
        <v>240</v>
      </c>
      <c r="D3507" t="s">
        <v>2273</v>
      </c>
    </row>
    <row r="3508" spans="1:4">
      <c r="A3508" t="s">
        <v>5934</v>
      </c>
      <c r="B3508" t="s">
        <v>3262</v>
      </c>
      <c r="C3508" t="s">
        <v>240</v>
      </c>
      <c r="D3508" t="s">
        <v>2275</v>
      </c>
    </row>
    <row r="3509" spans="1:4">
      <c r="A3509" t="s">
        <v>5934</v>
      </c>
      <c r="B3509" t="s">
        <v>5952</v>
      </c>
      <c r="C3509" t="s">
        <v>240</v>
      </c>
      <c r="D3509" t="s">
        <v>2277</v>
      </c>
    </row>
    <row r="3510" spans="1:4">
      <c r="A3510" t="s">
        <v>5934</v>
      </c>
      <c r="B3510" t="s">
        <v>5953</v>
      </c>
      <c r="C3510" t="s">
        <v>240</v>
      </c>
      <c r="D3510" t="s">
        <v>2279</v>
      </c>
    </row>
    <row r="3511" spans="1:4">
      <c r="A3511" t="s">
        <v>5934</v>
      </c>
      <c r="B3511" t="s">
        <v>5954</v>
      </c>
      <c r="C3511" t="s">
        <v>240</v>
      </c>
      <c r="D3511" t="s">
        <v>2685</v>
      </c>
    </row>
    <row r="3512" spans="1:4">
      <c r="A3512" t="s">
        <v>5934</v>
      </c>
      <c r="B3512" t="s">
        <v>5955</v>
      </c>
      <c r="C3512" t="s">
        <v>240</v>
      </c>
      <c r="D3512" t="s">
        <v>2687</v>
      </c>
    </row>
    <row r="3513" spans="1:4">
      <c r="A3513" t="s">
        <v>5934</v>
      </c>
      <c r="B3513" t="s">
        <v>5956</v>
      </c>
      <c r="C3513" t="s">
        <v>240</v>
      </c>
      <c r="D3513" t="s">
        <v>2303</v>
      </c>
    </row>
    <row r="3514" spans="1:4">
      <c r="A3514" t="s">
        <v>5934</v>
      </c>
      <c r="B3514" t="s">
        <v>5957</v>
      </c>
      <c r="C3514" t="s">
        <v>240</v>
      </c>
      <c r="D3514" t="s">
        <v>2305</v>
      </c>
    </row>
    <row r="3515" spans="1:4">
      <c r="A3515" t="s">
        <v>5934</v>
      </c>
      <c r="B3515" t="s">
        <v>5958</v>
      </c>
      <c r="C3515" t="s">
        <v>240</v>
      </c>
      <c r="D3515" t="s">
        <v>2307</v>
      </c>
    </row>
    <row r="3516" spans="1:4">
      <c r="A3516" t="s">
        <v>5934</v>
      </c>
      <c r="B3516" t="s">
        <v>3218</v>
      </c>
      <c r="C3516" t="s">
        <v>240</v>
      </c>
      <c r="D3516" t="s">
        <v>2310</v>
      </c>
    </row>
    <row r="3517" spans="1:4">
      <c r="A3517" t="s">
        <v>5934</v>
      </c>
      <c r="B3517" t="s">
        <v>4266</v>
      </c>
      <c r="C3517" t="s">
        <v>240</v>
      </c>
      <c r="D3517" t="s">
        <v>2312</v>
      </c>
    </row>
    <row r="3518" spans="1:4">
      <c r="A3518" t="s">
        <v>5934</v>
      </c>
      <c r="B3518" t="s">
        <v>5959</v>
      </c>
      <c r="C3518" t="s">
        <v>240</v>
      </c>
      <c r="D3518" t="s">
        <v>2312</v>
      </c>
    </row>
    <row r="3519" spans="1:4">
      <c r="A3519" t="s">
        <v>5934</v>
      </c>
      <c r="B3519" t="s">
        <v>5277</v>
      </c>
      <c r="C3519" t="s">
        <v>240</v>
      </c>
      <c r="D3519" t="s">
        <v>2314</v>
      </c>
    </row>
    <row r="3520" spans="1:4">
      <c r="A3520" t="s">
        <v>5934</v>
      </c>
      <c r="B3520" t="s">
        <v>5960</v>
      </c>
      <c r="C3520" t="s">
        <v>240</v>
      </c>
      <c r="D3520" t="s">
        <v>2316</v>
      </c>
    </row>
    <row r="3521" spans="1:4">
      <c r="A3521" t="s">
        <v>5934</v>
      </c>
      <c r="B3521" t="s">
        <v>5057</v>
      </c>
      <c r="C3521" t="s">
        <v>240</v>
      </c>
      <c r="D3521" t="s">
        <v>2981</v>
      </c>
    </row>
    <row r="3522" spans="1:4">
      <c r="A3522" t="s">
        <v>5934</v>
      </c>
      <c r="B3522" t="s">
        <v>5961</v>
      </c>
      <c r="C3522" t="s">
        <v>240</v>
      </c>
      <c r="D3522" t="s">
        <v>2318</v>
      </c>
    </row>
    <row r="3523" spans="1:4">
      <c r="A3523" t="s">
        <v>5934</v>
      </c>
      <c r="B3523" t="s">
        <v>5962</v>
      </c>
      <c r="C3523" t="s">
        <v>240</v>
      </c>
      <c r="D3523" t="s">
        <v>2320</v>
      </c>
    </row>
    <row r="3524" spans="1:4">
      <c r="A3524" t="s">
        <v>5934</v>
      </c>
      <c r="B3524" t="s">
        <v>5963</v>
      </c>
      <c r="C3524" t="s">
        <v>240</v>
      </c>
      <c r="D3524" t="s">
        <v>2322</v>
      </c>
    </row>
    <row r="3525" spans="1:4">
      <c r="A3525" t="s">
        <v>5934</v>
      </c>
      <c r="B3525" t="s">
        <v>5964</v>
      </c>
      <c r="C3525" t="s">
        <v>240</v>
      </c>
      <c r="D3525" t="s">
        <v>2324</v>
      </c>
    </row>
    <row r="3526" spans="1:4">
      <c r="A3526" t="s">
        <v>5934</v>
      </c>
      <c r="B3526" t="s">
        <v>5965</v>
      </c>
      <c r="C3526" t="s">
        <v>240</v>
      </c>
      <c r="D3526" t="s">
        <v>2326</v>
      </c>
    </row>
    <row r="3527" spans="1:4">
      <c r="A3527" t="s">
        <v>5934</v>
      </c>
      <c r="B3527" t="s">
        <v>5966</v>
      </c>
      <c r="C3527" t="s">
        <v>240</v>
      </c>
      <c r="D3527" t="s">
        <v>2328</v>
      </c>
    </row>
    <row r="3528" spans="1:4">
      <c r="A3528" t="s">
        <v>5934</v>
      </c>
      <c r="B3528" t="s">
        <v>5967</v>
      </c>
      <c r="C3528" t="s">
        <v>240</v>
      </c>
      <c r="D3528" t="s">
        <v>2330</v>
      </c>
    </row>
    <row r="3529" spans="1:4">
      <c r="A3529" t="s">
        <v>5934</v>
      </c>
      <c r="B3529" t="s">
        <v>5968</v>
      </c>
      <c r="C3529" t="s">
        <v>240</v>
      </c>
      <c r="D3529" t="s">
        <v>2332</v>
      </c>
    </row>
    <row r="3530" spans="1:4">
      <c r="A3530" t="s">
        <v>5926</v>
      </c>
      <c r="B3530" t="s">
        <v>5969</v>
      </c>
      <c r="C3530" t="s">
        <v>240</v>
      </c>
      <c r="D3530" t="s">
        <v>2334</v>
      </c>
    </row>
    <row r="3531" spans="1:4">
      <c r="A3531" t="s">
        <v>5934</v>
      </c>
      <c r="B3531" t="s">
        <v>5970</v>
      </c>
      <c r="C3531" t="s">
        <v>240</v>
      </c>
      <c r="D3531" t="s">
        <v>2712</v>
      </c>
    </row>
    <row r="3532" spans="1:4">
      <c r="A3532" t="s">
        <v>5934</v>
      </c>
      <c r="B3532" t="s">
        <v>5971</v>
      </c>
      <c r="C3532" t="s">
        <v>240</v>
      </c>
      <c r="D3532" t="s">
        <v>2714</v>
      </c>
    </row>
    <row r="3533" spans="1:4">
      <c r="A3533" t="s">
        <v>5934</v>
      </c>
      <c r="B3533" t="s">
        <v>5972</v>
      </c>
      <c r="C3533" t="s">
        <v>240</v>
      </c>
      <c r="D3533" t="s">
        <v>2716</v>
      </c>
    </row>
    <row r="3534" spans="1:4">
      <c r="A3534" t="s">
        <v>5934</v>
      </c>
      <c r="B3534" t="s">
        <v>5973</v>
      </c>
      <c r="C3534" t="s">
        <v>240</v>
      </c>
      <c r="D3534" t="s">
        <v>2718</v>
      </c>
    </row>
    <row r="3535" spans="1:4">
      <c r="A3535" t="s">
        <v>5934</v>
      </c>
      <c r="B3535" t="s">
        <v>5974</v>
      </c>
      <c r="C3535" t="s">
        <v>240</v>
      </c>
      <c r="D3535" t="s">
        <v>2720</v>
      </c>
    </row>
    <row r="3536" spans="1:4">
      <c r="A3536" t="s">
        <v>5934</v>
      </c>
      <c r="B3536" t="s">
        <v>5975</v>
      </c>
      <c r="C3536" t="s">
        <v>240</v>
      </c>
      <c r="D3536" t="s">
        <v>2360</v>
      </c>
    </row>
    <row r="3537" spans="1:4">
      <c r="A3537" t="s">
        <v>5934</v>
      </c>
      <c r="B3537" t="s">
        <v>5976</v>
      </c>
      <c r="C3537" t="s">
        <v>240</v>
      </c>
      <c r="D3537" t="s">
        <v>2362</v>
      </c>
    </row>
    <row r="3538" spans="1:4">
      <c r="A3538" t="s">
        <v>5934</v>
      </c>
      <c r="B3538" t="s">
        <v>5977</v>
      </c>
      <c r="C3538" t="s">
        <v>240</v>
      </c>
      <c r="D3538" t="s">
        <v>2364</v>
      </c>
    </row>
    <row r="3539" spans="1:4">
      <c r="A3539" t="s">
        <v>5934</v>
      </c>
      <c r="B3539" t="s">
        <v>5978</v>
      </c>
      <c r="C3539" t="s">
        <v>240</v>
      </c>
      <c r="D3539" t="s">
        <v>2366</v>
      </c>
    </row>
    <row r="3540" spans="1:4">
      <c r="A3540" t="s">
        <v>5934</v>
      </c>
      <c r="B3540" t="s">
        <v>5979</v>
      </c>
      <c r="C3540" t="s">
        <v>240</v>
      </c>
      <c r="D3540" t="s">
        <v>2368</v>
      </c>
    </row>
    <row r="3541" spans="1:4">
      <c r="A3541" t="s">
        <v>5934</v>
      </c>
      <c r="B3541" t="s">
        <v>5980</v>
      </c>
      <c r="C3541" t="s">
        <v>240</v>
      </c>
      <c r="D3541" t="s">
        <v>2370</v>
      </c>
    </row>
    <row r="3542" spans="1:4">
      <c r="A3542" t="s">
        <v>5934</v>
      </c>
      <c r="B3542" t="s">
        <v>5981</v>
      </c>
      <c r="C3542" t="s">
        <v>240</v>
      </c>
      <c r="D3542" t="s">
        <v>2372</v>
      </c>
    </row>
    <row r="3543" spans="1:4">
      <c r="A3543" t="s">
        <v>5934</v>
      </c>
      <c r="B3543" t="s">
        <v>5982</v>
      </c>
      <c r="C3543" t="s">
        <v>240</v>
      </c>
      <c r="D3543" t="s">
        <v>2378</v>
      </c>
    </row>
    <row r="3544" spans="1:4">
      <c r="A3544" t="s">
        <v>5934</v>
      </c>
      <c r="B3544" t="s">
        <v>5983</v>
      </c>
      <c r="C3544" t="s">
        <v>240</v>
      </c>
      <c r="D3544" t="s">
        <v>2380</v>
      </c>
    </row>
    <row r="3545" spans="1:4">
      <c r="A3545" t="s">
        <v>5934</v>
      </c>
      <c r="B3545" t="s">
        <v>5984</v>
      </c>
      <c r="C3545" t="s">
        <v>240</v>
      </c>
      <c r="D3545" t="s">
        <v>2382</v>
      </c>
    </row>
    <row r="3546" spans="1:4">
      <c r="A3546" t="s">
        <v>5934</v>
      </c>
      <c r="B3546" t="s">
        <v>3060</v>
      </c>
      <c r="C3546" t="s">
        <v>240</v>
      </c>
      <c r="D3546" t="s">
        <v>2384</v>
      </c>
    </row>
    <row r="3547" spans="1:4">
      <c r="A3547" t="s">
        <v>5934</v>
      </c>
      <c r="B3547" t="s">
        <v>5985</v>
      </c>
      <c r="C3547" t="s">
        <v>240</v>
      </c>
      <c r="D3547" t="s">
        <v>2386</v>
      </c>
    </row>
    <row r="3548" spans="1:4">
      <c r="A3548" t="s">
        <v>5934</v>
      </c>
      <c r="B3548" t="s">
        <v>5986</v>
      </c>
      <c r="C3548" t="s">
        <v>240</v>
      </c>
      <c r="D3548" t="s">
        <v>2746</v>
      </c>
    </row>
    <row r="3549" spans="1:4">
      <c r="A3549" t="s">
        <v>5934</v>
      </c>
      <c r="B3549" t="s">
        <v>5987</v>
      </c>
      <c r="C3549" t="s">
        <v>240</v>
      </c>
      <c r="D3549" t="s">
        <v>2388</v>
      </c>
    </row>
    <row r="3550" spans="1:4">
      <c r="A3550" t="s">
        <v>5934</v>
      </c>
      <c r="B3550" t="s">
        <v>4199</v>
      </c>
      <c r="C3550" t="s">
        <v>240</v>
      </c>
      <c r="D3550" t="s">
        <v>2390</v>
      </c>
    </row>
    <row r="3551" spans="1:4">
      <c r="A3551" t="s">
        <v>5934</v>
      </c>
      <c r="B3551" t="s">
        <v>5988</v>
      </c>
      <c r="C3551" t="s">
        <v>240</v>
      </c>
      <c r="D3551" t="s">
        <v>2392</v>
      </c>
    </row>
    <row r="3552" spans="1:4">
      <c r="A3552" t="s">
        <v>5934</v>
      </c>
      <c r="B3552" t="s">
        <v>5989</v>
      </c>
      <c r="C3552" t="s">
        <v>240</v>
      </c>
      <c r="D3552" t="s">
        <v>2394</v>
      </c>
    </row>
    <row r="3553" spans="1:4">
      <c r="A3553" t="s">
        <v>5934</v>
      </c>
      <c r="B3553" t="s">
        <v>5990</v>
      </c>
      <c r="C3553" t="s">
        <v>240</v>
      </c>
      <c r="D3553" t="s">
        <v>2396</v>
      </c>
    </row>
    <row r="3554" spans="1:4">
      <c r="A3554" t="s">
        <v>5934</v>
      </c>
      <c r="B3554" t="s">
        <v>5991</v>
      </c>
      <c r="C3554" t="s">
        <v>240</v>
      </c>
      <c r="D3554" t="s">
        <v>2398</v>
      </c>
    </row>
    <row r="3555" spans="1:4">
      <c r="A3555" t="s">
        <v>5926</v>
      </c>
      <c r="B3555" t="s">
        <v>5992</v>
      </c>
      <c r="C3555" t="s">
        <v>240</v>
      </c>
      <c r="D3555" t="s">
        <v>2400</v>
      </c>
    </row>
    <row r="3556" spans="1:4">
      <c r="A3556" t="s">
        <v>5934</v>
      </c>
      <c r="B3556" t="s">
        <v>5993</v>
      </c>
      <c r="C3556" t="s">
        <v>240</v>
      </c>
      <c r="D3556" t="s">
        <v>2400</v>
      </c>
    </row>
    <row r="3557" spans="1:4">
      <c r="A3557" t="s">
        <v>5934</v>
      </c>
      <c r="B3557" t="s">
        <v>5994</v>
      </c>
      <c r="C3557" t="s">
        <v>240</v>
      </c>
      <c r="D3557" t="s">
        <v>2749</v>
      </c>
    </row>
    <row r="3558" spans="1:4">
      <c r="A3558" t="s">
        <v>5934</v>
      </c>
      <c r="B3558" t="s">
        <v>5995</v>
      </c>
      <c r="C3558" t="s">
        <v>240</v>
      </c>
      <c r="D3558" t="s">
        <v>2751</v>
      </c>
    </row>
    <row r="3559" spans="1:4">
      <c r="A3559" t="s">
        <v>5934</v>
      </c>
      <c r="B3559" t="s">
        <v>5996</v>
      </c>
      <c r="C3559" t="s">
        <v>240</v>
      </c>
      <c r="D3559" t="s">
        <v>2753</v>
      </c>
    </row>
    <row r="3560" spans="1:4">
      <c r="A3560" t="s">
        <v>5934</v>
      </c>
      <c r="B3560" t="s">
        <v>5997</v>
      </c>
      <c r="C3560" t="s">
        <v>240</v>
      </c>
      <c r="D3560" t="s">
        <v>2755</v>
      </c>
    </row>
    <row r="3561" spans="1:4">
      <c r="A3561" t="s">
        <v>5934</v>
      </c>
      <c r="B3561" t="s">
        <v>5998</v>
      </c>
      <c r="C3561" t="s">
        <v>240</v>
      </c>
      <c r="D3561" t="s">
        <v>2757</v>
      </c>
    </row>
    <row r="3562" spans="1:4">
      <c r="A3562" t="s">
        <v>5934</v>
      </c>
      <c r="B3562" t="s">
        <v>5999</v>
      </c>
      <c r="C3562" t="s">
        <v>240</v>
      </c>
      <c r="D3562" t="s">
        <v>2759</v>
      </c>
    </row>
    <row r="3563" spans="1:4">
      <c r="A3563" t="s">
        <v>5934</v>
      </c>
      <c r="B3563" t="s">
        <v>3123</v>
      </c>
      <c r="C3563" t="s">
        <v>240</v>
      </c>
      <c r="D3563" t="s">
        <v>2761</v>
      </c>
    </row>
    <row r="3564" spans="1:4">
      <c r="A3564" t="s">
        <v>5934</v>
      </c>
      <c r="B3564" t="s">
        <v>6000</v>
      </c>
      <c r="C3564" t="s">
        <v>240</v>
      </c>
      <c r="D3564" t="s">
        <v>2430</v>
      </c>
    </row>
    <row r="3565" spans="1:4">
      <c r="A3565" t="s">
        <v>5934</v>
      </c>
      <c r="B3565" t="s">
        <v>6001</v>
      </c>
      <c r="C3565" t="s">
        <v>240</v>
      </c>
      <c r="D3565" t="s">
        <v>2432</v>
      </c>
    </row>
    <row r="3566" spans="1:4">
      <c r="A3566" t="s">
        <v>5934</v>
      </c>
      <c r="B3566" t="s">
        <v>6002</v>
      </c>
      <c r="C3566" t="s">
        <v>240</v>
      </c>
      <c r="D3566" t="s">
        <v>2434</v>
      </c>
    </row>
    <row r="3567" spans="1:4">
      <c r="A3567" t="s">
        <v>5934</v>
      </c>
      <c r="B3567" t="s">
        <v>6003</v>
      </c>
      <c r="C3567" t="s">
        <v>240</v>
      </c>
      <c r="D3567" t="s">
        <v>2436</v>
      </c>
    </row>
    <row r="3568" spans="1:4">
      <c r="A3568" t="s">
        <v>5934</v>
      </c>
      <c r="B3568" t="s">
        <v>6004</v>
      </c>
      <c r="C3568" t="s">
        <v>240</v>
      </c>
      <c r="D3568" t="s">
        <v>2438</v>
      </c>
    </row>
    <row r="3569" spans="1:4">
      <c r="A3569" t="s">
        <v>5934</v>
      </c>
      <c r="B3569" t="s">
        <v>6005</v>
      </c>
      <c r="C3569" t="s">
        <v>240</v>
      </c>
      <c r="D3569" t="s">
        <v>2440</v>
      </c>
    </row>
    <row r="3570" spans="1:4">
      <c r="A3570" t="s">
        <v>5934</v>
      </c>
      <c r="B3570" t="s">
        <v>6006</v>
      </c>
      <c r="C3570" t="s">
        <v>240</v>
      </c>
      <c r="D3570" t="s">
        <v>2442</v>
      </c>
    </row>
    <row r="3571" spans="1:4">
      <c r="A3571" t="s">
        <v>5926</v>
      </c>
      <c r="B3571" t="s">
        <v>6007</v>
      </c>
      <c r="C3571" t="s">
        <v>240</v>
      </c>
      <c r="D3571" t="s">
        <v>2444</v>
      </c>
    </row>
    <row r="3572" spans="1:4">
      <c r="A3572" t="s">
        <v>5934</v>
      </c>
      <c r="B3572" t="s">
        <v>6008</v>
      </c>
      <c r="C3572" t="s">
        <v>240</v>
      </c>
      <c r="D3572" t="s">
        <v>2454</v>
      </c>
    </row>
    <row r="3573" spans="1:4">
      <c r="A3573" t="s">
        <v>5934</v>
      </c>
      <c r="B3573" t="s">
        <v>6009</v>
      </c>
      <c r="C3573" t="s">
        <v>240</v>
      </c>
      <c r="D3573" t="s">
        <v>2456</v>
      </c>
    </row>
    <row r="3574" spans="1:4">
      <c r="A3574" t="s">
        <v>5934</v>
      </c>
      <c r="B3574" t="s">
        <v>6010</v>
      </c>
      <c r="C3574" t="s">
        <v>240</v>
      </c>
      <c r="D3574" t="s">
        <v>2460</v>
      </c>
    </row>
    <row r="3575" spans="1:4">
      <c r="A3575" t="s">
        <v>5934</v>
      </c>
      <c r="B3575" t="s">
        <v>5404</v>
      </c>
      <c r="C3575" t="s">
        <v>240</v>
      </c>
      <c r="D3575" t="s">
        <v>2831</v>
      </c>
    </row>
    <row r="3576" spans="1:4">
      <c r="A3576" t="s">
        <v>5934</v>
      </c>
      <c r="B3576" t="s">
        <v>4219</v>
      </c>
      <c r="C3576" t="s">
        <v>240</v>
      </c>
      <c r="D3576" t="s">
        <v>2833</v>
      </c>
    </row>
    <row r="3577" spans="1:4">
      <c r="A3577" t="s">
        <v>5934</v>
      </c>
      <c r="B3577" t="s">
        <v>6011</v>
      </c>
      <c r="C3577" t="s">
        <v>240</v>
      </c>
      <c r="D3577" t="s">
        <v>2835</v>
      </c>
    </row>
    <row r="3578" spans="1:4">
      <c r="A3578" t="s">
        <v>5934</v>
      </c>
      <c r="B3578" t="s">
        <v>6012</v>
      </c>
      <c r="C3578" t="s">
        <v>240</v>
      </c>
      <c r="D3578" t="s">
        <v>2837</v>
      </c>
    </row>
    <row r="3579" spans="1:4">
      <c r="A3579" t="s">
        <v>5934</v>
      </c>
      <c r="B3579" t="s">
        <v>6013</v>
      </c>
      <c r="C3579" t="s">
        <v>240</v>
      </c>
      <c r="D3579" t="s">
        <v>2839</v>
      </c>
    </row>
    <row r="3580" spans="1:4">
      <c r="A3580" t="s">
        <v>5934</v>
      </c>
      <c r="B3580" t="s">
        <v>6014</v>
      </c>
      <c r="C3580" t="s">
        <v>240</v>
      </c>
      <c r="D3580" t="s">
        <v>2841</v>
      </c>
    </row>
    <row r="3581" spans="1:4">
      <c r="A3581" t="s">
        <v>5934</v>
      </c>
      <c r="B3581" t="s">
        <v>6015</v>
      </c>
      <c r="C3581" t="s">
        <v>240</v>
      </c>
      <c r="D3581" t="s">
        <v>2843</v>
      </c>
    </row>
    <row r="3582" spans="1:4">
      <c r="A3582" t="s">
        <v>5934</v>
      </c>
      <c r="B3582" t="s">
        <v>6016</v>
      </c>
      <c r="C3582" t="s">
        <v>240</v>
      </c>
      <c r="D3582" t="s">
        <v>5425</v>
      </c>
    </row>
    <row r="3583" spans="1:4">
      <c r="A3583" t="s">
        <v>5934</v>
      </c>
      <c r="B3583" t="s">
        <v>6017</v>
      </c>
      <c r="C3583" t="s">
        <v>240</v>
      </c>
      <c r="D3583" t="s">
        <v>6018</v>
      </c>
    </row>
    <row r="3584" spans="1:4">
      <c r="A3584" t="s">
        <v>5934</v>
      </c>
      <c r="B3584" t="s">
        <v>6019</v>
      </c>
      <c r="C3584" t="s">
        <v>240</v>
      </c>
      <c r="D3584" t="s">
        <v>6020</v>
      </c>
    </row>
    <row r="3585" spans="1:4">
      <c r="A3585" t="s">
        <v>5934</v>
      </c>
      <c r="B3585" t="s">
        <v>6021</v>
      </c>
      <c r="C3585" t="s">
        <v>240</v>
      </c>
      <c r="D3585" t="s">
        <v>2470</v>
      </c>
    </row>
    <row r="3586" spans="1:4">
      <c r="A3586" t="s">
        <v>5934</v>
      </c>
      <c r="B3586" t="s">
        <v>6022</v>
      </c>
      <c r="C3586" t="s">
        <v>240</v>
      </c>
      <c r="D3586" t="s">
        <v>2472</v>
      </c>
    </row>
    <row r="3587" spans="1:4">
      <c r="A3587" t="s">
        <v>5934</v>
      </c>
      <c r="B3587" t="s">
        <v>6023</v>
      </c>
      <c r="C3587" t="s">
        <v>240</v>
      </c>
      <c r="D3587" t="s">
        <v>2474</v>
      </c>
    </row>
    <row r="3588" spans="1:4">
      <c r="A3588" t="s">
        <v>5934</v>
      </c>
      <c r="B3588" t="s">
        <v>6024</v>
      </c>
      <c r="C3588" t="s">
        <v>240</v>
      </c>
      <c r="D3588" t="s">
        <v>2476</v>
      </c>
    </row>
    <row r="3589" spans="1:4">
      <c r="A3589" t="s">
        <v>5934</v>
      </c>
      <c r="B3589" t="s">
        <v>6025</v>
      </c>
      <c r="C3589" t="s">
        <v>240</v>
      </c>
      <c r="D3589" t="s">
        <v>2845</v>
      </c>
    </row>
    <row r="3590" spans="1:4">
      <c r="A3590" t="s">
        <v>5934</v>
      </c>
      <c r="B3590" t="s">
        <v>2882</v>
      </c>
      <c r="C3590" t="s">
        <v>240</v>
      </c>
      <c r="D3590" t="s">
        <v>2907</v>
      </c>
    </row>
    <row r="3591" spans="1:4">
      <c r="A3591" t="s">
        <v>5934</v>
      </c>
      <c r="B3591" t="s">
        <v>5840</v>
      </c>
      <c r="C3591" t="s">
        <v>240</v>
      </c>
      <c r="D3591" t="s">
        <v>2846</v>
      </c>
    </row>
    <row r="3592" spans="1:4">
      <c r="A3592" t="s">
        <v>5934</v>
      </c>
      <c r="B3592" t="s">
        <v>6026</v>
      </c>
      <c r="C3592" t="s">
        <v>240</v>
      </c>
      <c r="D3592" t="s">
        <v>2848</v>
      </c>
    </row>
    <row r="3593" spans="1:4">
      <c r="A3593" t="s">
        <v>5934</v>
      </c>
      <c r="B3593" t="s">
        <v>6027</v>
      </c>
      <c r="C3593" t="s">
        <v>240</v>
      </c>
      <c r="D3593" t="s">
        <v>2910</v>
      </c>
    </row>
    <row r="3594" spans="1:4">
      <c r="A3594" t="s">
        <v>5934</v>
      </c>
      <c r="B3594" t="s">
        <v>6028</v>
      </c>
      <c r="C3594" t="s">
        <v>240</v>
      </c>
      <c r="D3594" t="s">
        <v>2912</v>
      </c>
    </row>
    <row r="3595" spans="1:4">
      <c r="A3595" t="s">
        <v>5934</v>
      </c>
      <c r="B3595" t="s">
        <v>6029</v>
      </c>
      <c r="C3595" t="s">
        <v>240</v>
      </c>
      <c r="D3595" t="s">
        <v>2914</v>
      </c>
    </row>
    <row r="3596" spans="1:4">
      <c r="A3596" t="s">
        <v>5934</v>
      </c>
      <c r="B3596" t="s">
        <v>6030</v>
      </c>
      <c r="C3596" t="s">
        <v>240</v>
      </c>
      <c r="D3596" t="s">
        <v>2916</v>
      </c>
    </row>
    <row r="3597" spans="1:4">
      <c r="A3597" t="s">
        <v>5934</v>
      </c>
      <c r="B3597" t="s">
        <v>6031</v>
      </c>
      <c r="C3597" t="s">
        <v>240</v>
      </c>
      <c r="D3597" t="s">
        <v>2918</v>
      </c>
    </row>
    <row r="3598" spans="1:4">
      <c r="A3598" t="s">
        <v>5934</v>
      </c>
      <c r="B3598" t="s">
        <v>6032</v>
      </c>
      <c r="C3598" t="s">
        <v>240</v>
      </c>
      <c r="D3598" t="s">
        <v>2920</v>
      </c>
    </row>
    <row r="3599" spans="1:4">
      <c r="A3599" t="s">
        <v>5934</v>
      </c>
      <c r="B3599" t="s">
        <v>6033</v>
      </c>
      <c r="C3599" t="s">
        <v>240</v>
      </c>
      <c r="D3599" t="s">
        <v>6034</v>
      </c>
    </row>
    <row r="3600" spans="1:4">
      <c r="A3600" t="s">
        <v>5934</v>
      </c>
      <c r="B3600" t="s">
        <v>6035</v>
      </c>
      <c r="C3600" t="s">
        <v>240</v>
      </c>
      <c r="D3600" t="s">
        <v>6036</v>
      </c>
    </row>
    <row r="3601" spans="1:4">
      <c r="A3601" t="s">
        <v>5934</v>
      </c>
      <c r="B3601" t="s">
        <v>6037</v>
      </c>
      <c r="C3601" t="s">
        <v>240</v>
      </c>
      <c r="D3601" t="s">
        <v>6038</v>
      </c>
    </row>
    <row r="3602" spans="1:4">
      <c r="A3602" t="s">
        <v>6039</v>
      </c>
      <c r="B3602" t="s">
        <v>6040</v>
      </c>
      <c r="C3602" t="s">
        <v>2075</v>
      </c>
      <c r="D3602" t="s">
        <v>2180</v>
      </c>
    </row>
    <row r="3603" spans="1:4">
      <c r="A3603" t="s">
        <v>6041</v>
      </c>
      <c r="B3603" t="s">
        <v>6042</v>
      </c>
      <c r="C3603" t="s">
        <v>2075</v>
      </c>
      <c r="D3603" t="s">
        <v>2666</v>
      </c>
    </row>
    <row r="3604" spans="1:4">
      <c r="A3604" t="s">
        <v>6041</v>
      </c>
      <c r="B3604" t="s">
        <v>6043</v>
      </c>
      <c r="C3604" t="s">
        <v>2075</v>
      </c>
      <c r="D3604" t="s">
        <v>2205</v>
      </c>
    </row>
    <row r="3605" spans="1:4">
      <c r="A3605" t="s">
        <v>6041</v>
      </c>
      <c r="B3605" t="s">
        <v>6044</v>
      </c>
      <c r="C3605" t="s">
        <v>2075</v>
      </c>
      <c r="D3605" t="s">
        <v>2207</v>
      </c>
    </row>
    <row r="3606" spans="1:4">
      <c r="A3606" t="s">
        <v>6041</v>
      </c>
      <c r="B3606" t="s">
        <v>6045</v>
      </c>
      <c r="C3606" t="s">
        <v>2075</v>
      </c>
      <c r="D3606" t="s">
        <v>2209</v>
      </c>
    </row>
    <row r="3607" spans="1:4">
      <c r="A3607" t="s">
        <v>6041</v>
      </c>
      <c r="B3607" t="s">
        <v>6046</v>
      </c>
      <c r="C3607" t="s">
        <v>2075</v>
      </c>
      <c r="D3607" t="s">
        <v>2211</v>
      </c>
    </row>
    <row r="3608" spans="1:4">
      <c r="A3608" t="s">
        <v>6041</v>
      </c>
      <c r="B3608" t="s">
        <v>6047</v>
      </c>
      <c r="C3608" t="s">
        <v>2075</v>
      </c>
      <c r="D3608" t="s">
        <v>2213</v>
      </c>
    </row>
    <row r="3609" spans="1:4">
      <c r="A3609" t="s">
        <v>6041</v>
      </c>
      <c r="B3609" t="s">
        <v>6048</v>
      </c>
      <c r="C3609" t="s">
        <v>2075</v>
      </c>
      <c r="D3609" t="s">
        <v>2215</v>
      </c>
    </row>
    <row r="3610" spans="1:4">
      <c r="A3610" t="s">
        <v>6041</v>
      </c>
      <c r="B3610" t="s">
        <v>6049</v>
      </c>
      <c r="C3610" t="s">
        <v>2075</v>
      </c>
      <c r="D3610" t="s">
        <v>2217</v>
      </c>
    </row>
    <row r="3611" spans="1:4">
      <c r="A3611" t="s">
        <v>6041</v>
      </c>
      <c r="B3611" t="s">
        <v>6050</v>
      </c>
      <c r="C3611" t="s">
        <v>2075</v>
      </c>
      <c r="D3611" t="s">
        <v>2219</v>
      </c>
    </row>
    <row r="3612" spans="1:4">
      <c r="A3612" t="s">
        <v>6041</v>
      </c>
      <c r="B3612" t="s">
        <v>6051</v>
      </c>
      <c r="C3612" t="s">
        <v>2075</v>
      </c>
      <c r="D3612" t="s">
        <v>2221</v>
      </c>
    </row>
    <row r="3613" spans="1:4">
      <c r="A3613" t="s">
        <v>6041</v>
      </c>
      <c r="B3613" t="s">
        <v>6052</v>
      </c>
      <c r="C3613" t="s">
        <v>2075</v>
      </c>
      <c r="D3613" t="s">
        <v>2223</v>
      </c>
    </row>
    <row r="3614" spans="1:4">
      <c r="A3614" t="s">
        <v>6039</v>
      </c>
      <c r="B3614" t="s">
        <v>6053</v>
      </c>
      <c r="C3614" t="s">
        <v>2075</v>
      </c>
      <c r="D3614" t="s">
        <v>2225</v>
      </c>
    </row>
    <row r="3615" spans="1:4">
      <c r="A3615" t="s">
        <v>6039</v>
      </c>
      <c r="B3615" t="s">
        <v>6054</v>
      </c>
      <c r="C3615" t="s">
        <v>2075</v>
      </c>
      <c r="D3615" t="s">
        <v>2227</v>
      </c>
    </row>
    <row r="3616" spans="1:4">
      <c r="A3616" t="s">
        <v>6039</v>
      </c>
      <c r="B3616" t="s">
        <v>6055</v>
      </c>
      <c r="C3616" t="s">
        <v>2075</v>
      </c>
      <c r="D3616" t="s">
        <v>2229</v>
      </c>
    </row>
    <row r="3617" spans="1:4">
      <c r="A3617" t="s">
        <v>6041</v>
      </c>
      <c r="B3617" t="s">
        <v>6056</v>
      </c>
      <c r="C3617" t="s">
        <v>2075</v>
      </c>
      <c r="D3617" t="s">
        <v>2273</v>
      </c>
    </row>
    <row r="3618" spans="1:4">
      <c r="A3618" t="s">
        <v>6041</v>
      </c>
      <c r="B3618" t="s">
        <v>6057</v>
      </c>
      <c r="C3618" t="s">
        <v>2075</v>
      </c>
      <c r="D3618" t="s">
        <v>2275</v>
      </c>
    </row>
    <row r="3619" spans="1:4">
      <c r="A3619" t="s">
        <v>6041</v>
      </c>
      <c r="B3619" t="s">
        <v>6058</v>
      </c>
      <c r="C3619" t="s">
        <v>2075</v>
      </c>
      <c r="D3619" t="s">
        <v>2277</v>
      </c>
    </row>
    <row r="3620" spans="1:4">
      <c r="A3620" t="s">
        <v>6041</v>
      </c>
      <c r="B3620" t="s">
        <v>3096</v>
      </c>
      <c r="C3620" t="s">
        <v>2075</v>
      </c>
      <c r="D3620" t="s">
        <v>2685</v>
      </c>
    </row>
    <row r="3621" spans="1:4">
      <c r="A3621" t="s">
        <v>6041</v>
      </c>
      <c r="B3621" t="s">
        <v>6059</v>
      </c>
      <c r="C3621" t="s">
        <v>2075</v>
      </c>
      <c r="D3621" t="s">
        <v>2687</v>
      </c>
    </row>
    <row r="3622" spans="1:4">
      <c r="A3622" t="s">
        <v>6041</v>
      </c>
      <c r="B3622" t="s">
        <v>6060</v>
      </c>
      <c r="C3622" t="s">
        <v>2075</v>
      </c>
      <c r="D3622" t="s">
        <v>2689</v>
      </c>
    </row>
    <row r="3623" spans="1:4">
      <c r="A3623" t="s">
        <v>6041</v>
      </c>
      <c r="B3623" t="s">
        <v>6061</v>
      </c>
      <c r="C3623" t="s">
        <v>2075</v>
      </c>
      <c r="D3623" t="s">
        <v>2691</v>
      </c>
    </row>
    <row r="3624" spans="1:4">
      <c r="A3624" t="s">
        <v>6041</v>
      </c>
      <c r="B3624" t="s">
        <v>6062</v>
      </c>
      <c r="C3624" t="s">
        <v>2075</v>
      </c>
      <c r="D3624" t="s">
        <v>2693</v>
      </c>
    </row>
    <row r="3625" spans="1:4">
      <c r="A3625" t="s">
        <v>6041</v>
      </c>
      <c r="B3625" t="s">
        <v>6063</v>
      </c>
      <c r="C3625" t="s">
        <v>2075</v>
      </c>
      <c r="D3625" t="s">
        <v>2303</v>
      </c>
    </row>
    <row r="3626" spans="1:4">
      <c r="A3626" t="s">
        <v>6041</v>
      </c>
      <c r="B3626" t="s">
        <v>6064</v>
      </c>
      <c r="C3626" t="s">
        <v>2075</v>
      </c>
      <c r="D3626" t="s">
        <v>2305</v>
      </c>
    </row>
    <row r="3627" spans="1:4">
      <c r="A3627" t="s">
        <v>6041</v>
      </c>
      <c r="B3627" t="s">
        <v>6065</v>
      </c>
      <c r="C3627" t="s">
        <v>2075</v>
      </c>
      <c r="D3627" t="s">
        <v>2318</v>
      </c>
    </row>
    <row r="3628" spans="1:4">
      <c r="A3628" t="s">
        <v>6041</v>
      </c>
      <c r="B3628" t="s">
        <v>6066</v>
      </c>
      <c r="C3628" t="s">
        <v>2075</v>
      </c>
      <c r="D3628" t="s">
        <v>2320</v>
      </c>
    </row>
    <row r="3629" spans="1:4">
      <c r="A3629" t="s">
        <v>6041</v>
      </c>
      <c r="B3629" t="s">
        <v>5746</v>
      </c>
      <c r="C3629" t="s">
        <v>2075</v>
      </c>
      <c r="D3629" t="s">
        <v>2322</v>
      </c>
    </row>
    <row r="3630" spans="1:4">
      <c r="A3630" t="s">
        <v>6041</v>
      </c>
      <c r="B3630" t="s">
        <v>6067</v>
      </c>
      <c r="C3630" t="s">
        <v>2075</v>
      </c>
      <c r="D3630" t="s">
        <v>2324</v>
      </c>
    </row>
    <row r="3631" spans="1:4">
      <c r="A3631" t="s">
        <v>6041</v>
      </c>
      <c r="B3631" t="s">
        <v>6068</v>
      </c>
      <c r="C3631" t="s">
        <v>2075</v>
      </c>
      <c r="D3631" t="s">
        <v>2712</v>
      </c>
    </row>
    <row r="3632" spans="1:4">
      <c r="A3632" t="s">
        <v>6041</v>
      </c>
      <c r="B3632" t="s">
        <v>5565</v>
      </c>
      <c r="C3632" t="s">
        <v>2075</v>
      </c>
      <c r="D3632" t="s">
        <v>2360</v>
      </c>
    </row>
    <row r="3633" spans="1:4">
      <c r="A3633" t="s">
        <v>6041</v>
      </c>
      <c r="B3633" t="s">
        <v>6069</v>
      </c>
      <c r="C3633" t="s">
        <v>2075</v>
      </c>
      <c r="D3633" t="s">
        <v>2362</v>
      </c>
    </row>
    <row r="3634" spans="1:4">
      <c r="A3634" t="s">
        <v>6041</v>
      </c>
      <c r="B3634" t="s">
        <v>6070</v>
      </c>
      <c r="C3634" t="s">
        <v>2075</v>
      </c>
      <c r="D3634" t="s">
        <v>2364</v>
      </c>
    </row>
    <row r="3635" spans="1:4">
      <c r="A3635" t="s">
        <v>6041</v>
      </c>
      <c r="B3635" t="s">
        <v>6071</v>
      </c>
      <c r="C3635" t="s">
        <v>2075</v>
      </c>
      <c r="D3635" t="s">
        <v>2366</v>
      </c>
    </row>
    <row r="3636" spans="1:4">
      <c r="A3636" t="s">
        <v>6041</v>
      </c>
      <c r="B3636" t="s">
        <v>6072</v>
      </c>
      <c r="C3636" t="s">
        <v>2075</v>
      </c>
      <c r="D3636" t="s">
        <v>2368</v>
      </c>
    </row>
    <row r="3637" spans="1:4">
      <c r="A3637" t="s">
        <v>6041</v>
      </c>
      <c r="B3637" t="s">
        <v>6073</v>
      </c>
      <c r="C3637" t="s">
        <v>2075</v>
      </c>
      <c r="D3637" t="s">
        <v>2370</v>
      </c>
    </row>
    <row r="3638" spans="1:4">
      <c r="A3638" t="s">
        <v>6041</v>
      </c>
      <c r="B3638" t="s">
        <v>6074</v>
      </c>
      <c r="C3638" t="s">
        <v>2075</v>
      </c>
      <c r="D3638" t="s">
        <v>2372</v>
      </c>
    </row>
    <row r="3639" spans="1:4">
      <c r="A3639" t="s">
        <v>6041</v>
      </c>
      <c r="B3639" t="s">
        <v>6075</v>
      </c>
      <c r="C3639" t="s">
        <v>2075</v>
      </c>
      <c r="D3639" t="s">
        <v>2374</v>
      </c>
    </row>
    <row r="3640" spans="1:4">
      <c r="A3640" t="s">
        <v>6041</v>
      </c>
      <c r="B3640" t="s">
        <v>6076</v>
      </c>
      <c r="C3640" t="s">
        <v>2075</v>
      </c>
      <c r="D3640" t="s">
        <v>2378</v>
      </c>
    </row>
    <row r="3641" spans="1:4">
      <c r="A3641" t="s">
        <v>6041</v>
      </c>
      <c r="B3641" t="s">
        <v>6077</v>
      </c>
      <c r="C3641" t="s">
        <v>2075</v>
      </c>
      <c r="D3641" t="s">
        <v>2380</v>
      </c>
    </row>
    <row r="3642" spans="1:4">
      <c r="A3642" t="s">
        <v>6041</v>
      </c>
      <c r="B3642" t="s">
        <v>3806</v>
      </c>
      <c r="C3642" t="s">
        <v>2075</v>
      </c>
      <c r="D3642" t="s">
        <v>2382</v>
      </c>
    </row>
    <row r="3643" spans="1:4">
      <c r="A3643" t="s">
        <v>6041</v>
      </c>
      <c r="B3643" t="s">
        <v>6078</v>
      </c>
      <c r="C3643" t="s">
        <v>2075</v>
      </c>
      <c r="D3643" t="s">
        <v>2384</v>
      </c>
    </row>
    <row r="3644" spans="1:4">
      <c r="A3644" t="s">
        <v>6041</v>
      </c>
      <c r="B3644" t="s">
        <v>6079</v>
      </c>
      <c r="C3644" t="s">
        <v>2075</v>
      </c>
      <c r="D3644" t="s">
        <v>2386</v>
      </c>
    </row>
    <row r="3645" spans="1:4">
      <c r="A3645" t="s">
        <v>6041</v>
      </c>
      <c r="B3645" t="s">
        <v>2294</v>
      </c>
      <c r="C3645" t="s">
        <v>2075</v>
      </c>
      <c r="D3645" t="s">
        <v>2746</v>
      </c>
    </row>
    <row r="3646" spans="1:4">
      <c r="A3646" t="s">
        <v>6041</v>
      </c>
      <c r="B3646" t="s">
        <v>6080</v>
      </c>
      <c r="C3646" t="s">
        <v>2075</v>
      </c>
      <c r="D3646" t="s">
        <v>2388</v>
      </c>
    </row>
    <row r="3647" spans="1:4">
      <c r="A3647" t="s">
        <v>6041</v>
      </c>
      <c r="B3647" t="s">
        <v>6081</v>
      </c>
      <c r="C3647" t="s">
        <v>2075</v>
      </c>
      <c r="D3647" t="s">
        <v>2390</v>
      </c>
    </row>
    <row r="3648" spans="1:4">
      <c r="A3648" t="s">
        <v>6041</v>
      </c>
      <c r="B3648" t="s">
        <v>6082</v>
      </c>
      <c r="C3648" t="s">
        <v>2075</v>
      </c>
      <c r="D3648" t="s">
        <v>2749</v>
      </c>
    </row>
    <row r="3649" spans="1:4">
      <c r="A3649" t="s">
        <v>6041</v>
      </c>
      <c r="B3649" t="s">
        <v>6083</v>
      </c>
      <c r="C3649" t="s">
        <v>2075</v>
      </c>
      <c r="D3649" t="s">
        <v>2751</v>
      </c>
    </row>
    <row r="3650" spans="1:4">
      <c r="A3650" t="s">
        <v>6041</v>
      </c>
      <c r="B3650" t="s">
        <v>6084</v>
      </c>
      <c r="C3650" t="s">
        <v>2075</v>
      </c>
      <c r="D3650" t="s">
        <v>2753</v>
      </c>
    </row>
    <row r="3651" spans="1:4">
      <c r="A3651" t="s">
        <v>6041</v>
      </c>
      <c r="B3651" t="s">
        <v>6085</v>
      </c>
      <c r="C3651" t="s">
        <v>2075</v>
      </c>
      <c r="D3651" t="s">
        <v>2430</v>
      </c>
    </row>
    <row r="3652" spans="1:4">
      <c r="A3652" t="s">
        <v>6041</v>
      </c>
      <c r="B3652" t="s">
        <v>6086</v>
      </c>
      <c r="C3652" t="s">
        <v>2075</v>
      </c>
      <c r="D3652" t="s">
        <v>2432</v>
      </c>
    </row>
    <row r="3653" spans="1:4">
      <c r="A3653" t="s">
        <v>6041</v>
      </c>
      <c r="B3653" t="s">
        <v>6087</v>
      </c>
      <c r="C3653" t="s">
        <v>2075</v>
      </c>
      <c r="D3653" t="s">
        <v>2454</v>
      </c>
    </row>
    <row r="3654" spans="1:4">
      <c r="A3654" t="s">
        <v>6041</v>
      </c>
      <c r="B3654" t="s">
        <v>6088</v>
      </c>
      <c r="C3654" t="s">
        <v>2075</v>
      </c>
      <c r="D3654" t="s">
        <v>2456</v>
      </c>
    </row>
    <row r="3655" spans="1:4">
      <c r="A3655" t="s">
        <v>6041</v>
      </c>
      <c r="B3655" t="s">
        <v>6089</v>
      </c>
      <c r="C3655" t="s">
        <v>2075</v>
      </c>
      <c r="D3655" t="s">
        <v>2458</v>
      </c>
    </row>
    <row r="3656" spans="1:4">
      <c r="A3656" t="s">
        <v>6041</v>
      </c>
      <c r="B3656" t="s">
        <v>3949</v>
      </c>
      <c r="C3656" t="s">
        <v>2075</v>
      </c>
      <c r="D3656" t="s">
        <v>2460</v>
      </c>
    </row>
    <row r="3657" spans="1:4">
      <c r="A3657" t="s">
        <v>6041</v>
      </c>
      <c r="B3657" t="s">
        <v>6090</v>
      </c>
      <c r="C3657" t="s">
        <v>2075</v>
      </c>
      <c r="D3657" t="s">
        <v>2462</v>
      </c>
    </row>
    <row r="3658" spans="1:4">
      <c r="A3658" t="s">
        <v>6041</v>
      </c>
      <c r="B3658" t="s">
        <v>6091</v>
      </c>
      <c r="C3658" t="s">
        <v>2075</v>
      </c>
      <c r="D3658" t="s">
        <v>2831</v>
      </c>
    </row>
    <row r="3659" spans="1:4">
      <c r="A3659" t="s">
        <v>6041</v>
      </c>
      <c r="B3659" t="s">
        <v>6092</v>
      </c>
      <c r="C3659" t="s">
        <v>2075</v>
      </c>
      <c r="D3659" t="s">
        <v>2833</v>
      </c>
    </row>
    <row r="3660" spans="1:4">
      <c r="A3660" t="s">
        <v>6041</v>
      </c>
      <c r="B3660" t="s">
        <v>6093</v>
      </c>
      <c r="C3660" t="s">
        <v>2075</v>
      </c>
      <c r="D3660" t="s">
        <v>2835</v>
      </c>
    </row>
    <row r="3661" spans="1:4">
      <c r="A3661" t="s">
        <v>6041</v>
      </c>
      <c r="B3661" t="s">
        <v>6094</v>
      </c>
      <c r="C3661" t="s">
        <v>2075</v>
      </c>
      <c r="D3661" t="s">
        <v>2837</v>
      </c>
    </row>
    <row r="3662" spans="1:4">
      <c r="A3662" t="s">
        <v>6041</v>
      </c>
      <c r="B3662" t="s">
        <v>6095</v>
      </c>
      <c r="C3662" t="s">
        <v>2075</v>
      </c>
      <c r="D3662" t="s">
        <v>2845</v>
      </c>
    </row>
    <row r="3663" spans="1:4">
      <c r="A3663" t="s">
        <v>6041</v>
      </c>
      <c r="B3663" t="s">
        <v>6096</v>
      </c>
      <c r="C3663" t="s">
        <v>2075</v>
      </c>
      <c r="D3663" t="s">
        <v>2907</v>
      </c>
    </row>
    <row r="3664" spans="1:4">
      <c r="A3664" t="s">
        <v>6097</v>
      </c>
      <c r="B3664" t="s">
        <v>6098</v>
      </c>
      <c r="C3664" t="s">
        <v>248</v>
      </c>
      <c r="D3664" t="s">
        <v>2180</v>
      </c>
    </row>
    <row r="3665" spans="1:4">
      <c r="A3665" t="s">
        <v>6099</v>
      </c>
      <c r="B3665" t="s">
        <v>6100</v>
      </c>
      <c r="C3665" t="s">
        <v>248</v>
      </c>
      <c r="D3665" t="s">
        <v>2666</v>
      </c>
    </row>
    <row r="3666" spans="1:4">
      <c r="A3666" t="s">
        <v>6099</v>
      </c>
      <c r="B3666" t="s">
        <v>6101</v>
      </c>
      <c r="C3666" t="s">
        <v>248</v>
      </c>
      <c r="D3666" t="s">
        <v>2205</v>
      </c>
    </row>
    <row r="3667" spans="1:4">
      <c r="A3667" t="s">
        <v>6099</v>
      </c>
      <c r="B3667" t="s">
        <v>6102</v>
      </c>
      <c r="C3667" t="s">
        <v>248</v>
      </c>
      <c r="D3667" t="s">
        <v>2207</v>
      </c>
    </row>
    <row r="3668" spans="1:4">
      <c r="A3668" t="s">
        <v>6099</v>
      </c>
      <c r="B3668" t="s">
        <v>6103</v>
      </c>
      <c r="C3668" t="s">
        <v>248</v>
      </c>
      <c r="D3668" t="s">
        <v>2209</v>
      </c>
    </row>
    <row r="3669" spans="1:4">
      <c r="A3669" t="s">
        <v>6099</v>
      </c>
      <c r="B3669" t="s">
        <v>6104</v>
      </c>
      <c r="C3669" t="s">
        <v>248</v>
      </c>
      <c r="D3669" t="s">
        <v>2211</v>
      </c>
    </row>
    <row r="3670" spans="1:4">
      <c r="A3670" t="s">
        <v>6099</v>
      </c>
      <c r="B3670" t="s">
        <v>6105</v>
      </c>
      <c r="C3670" t="s">
        <v>248</v>
      </c>
      <c r="D3670" t="s">
        <v>2213</v>
      </c>
    </row>
    <row r="3671" spans="1:4">
      <c r="A3671" t="s">
        <v>6099</v>
      </c>
      <c r="B3671" t="s">
        <v>6106</v>
      </c>
      <c r="C3671" t="s">
        <v>248</v>
      </c>
      <c r="D3671" t="s">
        <v>2215</v>
      </c>
    </row>
    <row r="3672" spans="1:4">
      <c r="A3672" t="s">
        <v>6099</v>
      </c>
      <c r="B3672" t="s">
        <v>6107</v>
      </c>
      <c r="C3672" t="s">
        <v>248</v>
      </c>
      <c r="D3672" t="s">
        <v>2217</v>
      </c>
    </row>
    <row r="3673" spans="1:4">
      <c r="A3673" t="s">
        <v>6099</v>
      </c>
      <c r="B3673" t="s">
        <v>6108</v>
      </c>
      <c r="C3673" t="s">
        <v>248</v>
      </c>
      <c r="D3673" t="s">
        <v>2219</v>
      </c>
    </row>
    <row r="3674" spans="1:4">
      <c r="A3674" t="s">
        <v>6099</v>
      </c>
      <c r="B3674" t="s">
        <v>6109</v>
      </c>
      <c r="C3674" t="s">
        <v>248</v>
      </c>
      <c r="D3674" t="s">
        <v>2273</v>
      </c>
    </row>
    <row r="3675" spans="1:4">
      <c r="A3675" t="s">
        <v>6099</v>
      </c>
      <c r="B3675" t="s">
        <v>5626</v>
      </c>
      <c r="C3675" t="s">
        <v>248</v>
      </c>
      <c r="D3675" t="s">
        <v>2275</v>
      </c>
    </row>
    <row r="3676" spans="1:4">
      <c r="A3676" t="s">
        <v>6099</v>
      </c>
      <c r="B3676" t="s">
        <v>6110</v>
      </c>
      <c r="C3676" t="s">
        <v>248</v>
      </c>
      <c r="D3676" t="s">
        <v>2277</v>
      </c>
    </row>
    <row r="3677" spans="1:4">
      <c r="A3677" t="s">
        <v>6099</v>
      </c>
      <c r="B3677" t="s">
        <v>6111</v>
      </c>
      <c r="C3677" t="s">
        <v>248</v>
      </c>
      <c r="D3677" t="s">
        <v>2685</v>
      </c>
    </row>
    <row r="3678" spans="1:4">
      <c r="A3678" t="s">
        <v>6099</v>
      </c>
      <c r="B3678" t="s">
        <v>2902</v>
      </c>
      <c r="C3678" t="s">
        <v>248</v>
      </c>
      <c r="D3678" t="s">
        <v>2687</v>
      </c>
    </row>
    <row r="3679" spans="1:4">
      <c r="A3679" t="s">
        <v>6099</v>
      </c>
      <c r="B3679" t="s">
        <v>6112</v>
      </c>
      <c r="C3679" t="s">
        <v>248</v>
      </c>
      <c r="D3679" t="s">
        <v>2303</v>
      </c>
    </row>
    <row r="3680" spans="1:4">
      <c r="A3680" t="s">
        <v>6099</v>
      </c>
      <c r="B3680" t="s">
        <v>6113</v>
      </c>
      <c r="C3680" t="s">
        <v>248</v>
      </c>
      <c r="D3680" t="s">
        <v>2305</v>
      </c>
    </row>
    <row r="3681" spans="1:4">
      <c r="A3681" t="s">
        <v>6099</v>
      </c>
      <c r="B3681" t="s">
        <v>6114</v>
      </c>
      <c r="C3681" t="s">
        <v>248</v>
      </c>
      <c r="D3681" t="s">
        <v>2307</v>
      </c>
    </row>
    <row r="3682" spans="1:4">
      <c r="A3682" t="s">
        <v>6099</v>
      </c>
      <c r="B3682" t="s">
        <v>2824</v>
      </c>
      <c r="C3682" t="s">
        <v>248</v>
      </c>
      <c r="D3682" t="s">
        <v>2310</v>
      </c>
    </row>
    <row r="3683" spans="1:4">
      <c r="A3683" t="s">
        <v>6099</v>
      </c>
      <c r="B3683" t="s">
        <v>6115</v>
      </c>
      <c r="C3683" t="s">
        <v>248</v>
      </c>
      <c r="D3683" t="s">
        <v>2312</v>
      </c>
    </row>
    <row r="3684" spans="1:4">
      <c r="A3684" t="s">
        <v>6099</v>
      </c>
      <c r="B3684" t="s">
        <v>6116</v>
      </c>
      <c r="C3684" t="s">
        <v>248</v>
      </c>
      <c r="D3684" t="s">
        <v>2318</v>
      </c>
    </row>
    <row r="3685" spans="1:4">
      <c r="A3685" t="s">
        <v>6099</v>
      </c>
      <c r="B3685" t="s">
        <v>6117</v>
      </c>
      <c r="C3685" t="s">
        <v>248</v>
      </c>
      <c r="D3685" t="s">
        <v>2320</v>
      </c>
    </row>
    <row r="3686" spans="1:4">
      <c r="A3686" t="s">
        <v>6099</v>
      </c>
      <c r="B3686" t="s">
        <v>6118</v>
      </c>
      <c r="C3686" t="s">
        <v>248</v>
      </c>
      <c r="D3686" t="s">
        <v>2322</v>
      </c>
    </row>
    <row r="3687" spans="1:4">
      <c r="A3687" t="s">
        <v>6099</v>
      </c>
      <c r="B3687" t="s">
        <v>6119</v>
      </c>
      <c r="C3687" t="s">
        <v>248</v>
      </c>
      <c r="D3687" t="s">
        <v>2712</v>
      </c>
    </row>
    <row r="3688" spans="1:4">
      <c r="A3688" t="s">
        <v>6099</v>
      </c>
      <c r="B3688" t="s">
        <v>6120</v>
      </c>
      <c r="C3688" t="s">
        <v>248</v>
      </c>
      <c r="D3688" t="s">
        <v>2714</v>
      </c>
    </row>
    <row r="3689" spans="1:4">
      <c r="A3689" t="s">
        <v>6099</v>
      </c>
      <c r="B3689" t="s">
        <v>6121</v>
      </c>
      <c r="C3689" t="s">
        <v>248</v>
      </c>
      <c r="D3689" t="s">
        <v>2716</v>
      </c>
    </row>
    <row r="3690" spans="1:4">
      <c r="A3690" t="s">
        <v>6099</v>
      </c>
      <c r="B3690" t="s">
        <v>6122</v>
      </c>
      <c r="C3690" t="s">
        <v>248</v>
      </c>
      <c r="D3690" t="s">
        <v>2360</v>
      </c>
    </row>
    <row r="3691" spans="1:4">
      <c r="A3691" t="s">
        <v>6099</v>
      </c>
      <c r="B3691" t="s">
        <v>6123</v>
      </c>
      <c r="C3691" t="s">
        <v>248</v>
      </c>
      <c r="D3691" t="s">
        <v>2362</v>
      </c>
    </row>
    <row r="3692" spans="1:4">
      <c r="A3692" t="s">
        <v>6099</v>
      </c>
      <c r="B3692" t="s">
        <v>6124</v>
      </c>
      <c r="C3692" t="s">
        <v>248</v>
      </c>
      <c r="D3692" t="s">
        <v>2364</v>
      </c>
    </row>
    <row r="3693" spans="1:4">
      <c r="A3693" t="s">
        <v>6099</v>
      </c>
      <c r="B3693" t="s">
        <v>6125</v>
      </c>
      <c r="C3693" t="s">
        <v>248</v>
      </c>
      <c r="D3693" t="s">
        <v>2366</v>
      </c>
    </row>
    <row r="3694" spans="1:4">
      <c r="A3694" t="s">
        <v>6099</v>
      </c>
      <c r="B3694" t="s">
        <v>6126</v>
      </c>
      <c r="C3694" t="s">
        <v>248</v>
      </c>
      <c r="D3694" t="s">
        <v>2368</v>
      </c>
    </row>
    <row r="3695" spans="1:4">
      <c r="A3695" t="s">
        <v>6099</v>
      </c>
      <c r="B3695" t="s">
        <v>6127</v>
      </c>
      <c r="C3695" t="s">
        <v>248</v>
      </c>
      <c r="D3695" t="s">
        <v>2370</v>
      </c>
    </row>
    <row r="3696" spans="1:4">
      <c r="A3696" t="s">
        <v>6099</v>
      </c>
      <c r="B3696" t="s">
        <v>6128</v>
      </c>
      <c r="C3696" t="s">
        <v>248</v>
      </c>
      <c r="D3696" t="s">
        <v>2378</v>
      </c>
    </row>
    <row r="3697" spans="1:4">
      <c r="A3697" t="s">
        <v>6099</v>
      </c>
      <c r="B3697" t="s">
        <v>4540</v>
      </c>
      <c r="C3697" t="s">
        <v>248</v>
      </c>
      <c r="D3697" t="s">
        <v>2380</v>
      </c>
    </row>
    <row r="3698" spans="1:4">
      <c r="A3698" t="s">
        <v>6099</v>
      </c>
      <c r="B3698" t="s">
        <v>2762</v>
      </c>
      <c r="C3698" t="s">
        <v>248</v>
      </c>
      <c r="D3698" t="s">
        <v>2382</v>
      </c>
    </row>
    <row r="3699" spans="1:4">
      <c r="A3699" t="s">
        <v>6099</v>
      </c>
      <c r="B3699" t="s">
        <v>3139</v>
      </c>
      <c r="C3699" t="s">
        <v>248</v>
      </c>
      <c r="D3699" t="s">
        <v>2384</v>
      </c>
    </row>
    <row r="3700" spans="1:4">
      <c r="A3700" t="s">
        <v>6099</v>
      </c>
      <c r="B3700" t="s">
        <v>6129</v>
      </c>
      <c r="C3700" t="s">
        <v>248</v>
      </c>
      <c r="D3700" t="s">
        <v>2386</v>
      </c>
    </row>
    <row r="3701" spans="1:4">
      <c r="A3701" t="s">
        <v>6099</v>
      </c>
      <c r="B3701" t="s">
        <v>4325</v>
      </c>
      <c r="C3701" t="s">
        <v>248</v>
      </c>
      <c r="D3701" t="s">
        <v>2746</v>
      </c>
    </row>
    <row r="3702" spans="1:4">
      <c r="A3702" t="s">
        <v>6099</v>
      </c>
      <c r="B3702" t="s">
        <v>6130</v>
      </c>
      <c r="C3702" t="s">
        <v>248</v>
      </c>
      <c r="D3702" t="s">
        <v>2388</v>
      </c>
    </row>
    <row r="3703" spans="1:4">
      <c r="A3703" t="s">
        <v>6099</v>
      </c>
      <c r="B3703" t="s">
        <v>3252</v>
      </c>
      <c r="C3703" t="s">
        <v>248</v>
      </c>
      <c r="D3703" t="s">
        <v>2390</v>
      </c>
    </row>
    <row r="3704" spans="1:4">
      <c r="A3704" t="s">
        <v>6099</v>
      </c>
      <c r="B3704" t="s">
        <v>6131</v>
      </c>
      <c r="C3704" t="s">
        <v>248</v>
      </c>
      <c r="D3704" t="s">
        <v>2392</v>
      </c>
    </row>
    <row r="3705" spans="1:4">
      <c r="A3705" t="s">
        <v>6099</v>
      </c>
      <c r="B3705" t="s">
        <v>6132</v>
      </c>
      <c r="C3705" t="s">
        <v>248</v>
      </c>
      <c r="D3705" t="s">
        <v>2394</v>
      </c>
    </row>
    <row r="3706" spans="1:4">
      <c r="A3706" t="s">
        <v>6097</v>
      </c>
      <c r="B3706" t="s">
        <v>6133</v>
      </c>
      <c r="C3706" t="s">
        <v>248</v>
      </c>
      <c r="D3706" t="s">
        <v>2396</v>
      </c>
    </row>
    <row r="3707" spans="1:4">
      <c r="A3707" t="s">
        <v>6099</v>
      </c>
      <c r="B3707" t="s">
        <v>6134</v>
      </c>
      <c r="C3707" t="s">
        <v>248</v>
      </c>
      <c r="D3707" t="s">
        <v>2749</v>
      </c>
    </row>
    <row r="3708" spans="1:4">
      <c r="A3708" t="s">
        <v>6099</v>
      </c>
      <c r="B3708" t="s">
        <v>6135</v>
      </c>
      <c r="C3708" t="s">
        <v>248</v>
      </c>
      <c r="D3708" t="s">
        <v>2751</v>
      </c>
    </row>
    <row r="3709" spans="1:4">
      <c r="A3709" t="s">
        <v>6099</v>
      </c>
      <c r="B3709" t="s">
        <v>6136</v>
      </c>
      <c r="C3709" t="s">
        <v>248</v>
      </c>
      <c r="D3709" t="s">
        <v>2753</v>
      </c>
    </row>
    <row r="3710" spans="1:4">
      <c r="A3710" t="s">
        <v>339</v>
      </c>
      <c r="B3710" t="s">
        <v>6137</v>
      </c>
      <c r="C3710" t="s">
        <v>252</v>
      </c>
      <c r="D3710" t="s">
        <v>2180</v>
      </c>
    </row>
    <row r="3711" spans="1:4">
      <c r="A3711" t="s">
        <v>339</v>
      </c>
      <c r="B3711" t="s">
        <v>6138</v>
      </c>
      <c r="C3711" t="s">
        <v>252</v>
      </c>
      <c r="D3711" t="s">
        <v>2666</v>
      </c>
    </row>
    <row r="3712" spans="1:4">
      <c r="A3712" t="s">
        <v>339</v>
      </c>
      <c r="B3712" t="s">
        <v>6139</v>
      </c>
      <c r="C3712" t="s">
        <v>252</v>
      </c>
      <c r="D3712" t="s">
        <v>2205</v>
      </c>
    </row>
    <row r="3713" spans="1:4">
      <c r="A3713" t="s">
        <v>339</v>
      </c>
      <c r="B3713" t="s">
        <v>6140</v>
      </c>
      <c r="C3713" t="s">
        <v>252</v>
      </c>
      <c r="D3713" t="s">
        <v>2207</v>
      </c>
    </row>
    <row r="3714" spans="1:4">
      <c r="A3714" t="s">
        <v>339</v>
      </c>
      <c r="B3714" t="s">
        <v>6141</v>
      </c>
      <c r="C3714" t="s">
        <v>252</v>
      </c>
      <c r="D3714" t="s">
        <v>2209</v>
      </c>
    </row>
    <row r="3715" spans="1:4">
      <c r="A3715" t="s">
        <v>339</v>
      </c>
      <c r="B3715" t="s">
        <v>6142</v>
      </c>
      <c r="C3715" t="s">
        <v>252</v>
      </c>
      <c r="D3715" t="s">
        <v>2211</v>
      </c>
    </row>
    <row r="3716" spans="1:4">
      <c r="A3716" t="s">
        <v>339</v>
      </c>
      <c r="B3716" t="s">
        <v>6143</v>
      </c>
      <c r="C3716" t="s">
        <v>252</v>
      </c>
      <c r="D3716" t="s">
        <v>2213</v>
      </c>
    </row>
    <row r="3717" spans="1:4">
      <c r="A3717" t="s">
        <v>339</v>
      </c>
      <c r="B3717" t="s">
        <v>6144</v>
      </c>
      <c r="C3717" t="s">
        <v>252</v>
      </c>
      <c r="D3717" t="s">
        <v>2215</v>
      </c>
    </row>
    <row r="3718" spans="1:4">
      <c r="A3718" t="s">
        <v>339</v>
      </c>
      <c r="B3718" t="s">
        <v>6145</v>
      </c>
      <c r="C3718" t="s">
        <v>252</v>
      </c>
      <c r="D3718" t="s">
        <v>2217</v>
      </c>
    </row>
    <row r="3719" spans="1:4">
      <c r="A3719" t="s">
        <v>339</v>
      </c>
      <c r="B3719" t="s">
        <v>6146</v>
      </c>
      <c r="C3719" t="s">
        <v>252</v>
      </c>
      <c r="D3719" t="s">
        <v>2219</v>
      </c>
    </row>
    <row r="3720" spans="1:4">
      <c r="A3720" t="s">
        <v>339</v>
      </c>
      <c r="B3720" t="s">
        <v>6147</v>
      </c>
      <c r="C3720" t="s">
        <v>252</v>
      </c>
      <c r="D3720" t="s">
        <v>2221</v>
      </c>
    </row>
    <row r="3721" spans="1:4">
      <c r="A3721" t="s">
        <v>339</v>
      </c>
      <c r="B3721" t="s">
        <v>6148</v>
      </c>
      <c r="C3721" t="s">
        <v>252</v>
      </c>
      <c r="D3721" t="s">
        <v>2223</v>
      </c>
    </row>
    <row r="3722" spans="1:4">
      <c r="A3722" t="s">
        <v>339</v>
      </c>
      <c r="B3722" t="s">
        <v>6149</v>
      </c>
      <c r="C3722" t="s">
        <v>252</v>
      </c>
      <c r="D3722" t="s">
        <v>2225</v>
      </c>
    </row>
    <row r="3723" spans="1:4">
      <c r="A3723" t="s">
        <v>339</v>
      </c>
      <c r="B3723" t="s">
        <v>6150</v>
      </c>
      <c r="C3723" t="s">
        <v>252</v>
      </c>
      <c r="D3723" t="s">
        <v>2227</v>
      </c>
    </row>
    <row r="3724" spans="1:4">
      <c r="A3724" t="s">
        <v>339</v>
      </c>
      <c r="B3724" t="s">
        <v>6151</v>
      </c>
      <c r="C3724" t="s">
        <v>252</v>
      </c>
      <c r="D3724" t="s">
        <v>2229</v>
      </c>
    </row>
    <row r="3725" spans="1:4">
      <c r="A3725" t="s">
        <v>339</v>
      </c>
      <c r="B3725" t="s">
        <v>6152</v>
      </c>
      <c r="C3725" t="s">
        <v>252</v>
      </c>
      <c r="D3725" t="s">
        <v>2231</v>
      </c>
    </row>
    <row r="3726" spans="1:4">
      <c r="A3726" t="s">
        <v>339</v>
      </c>
      <c r="B3726" t="s">
        <v>6153</v>
      </c>
      <c r="C3726" t="s">
        <v>252</v>
      </c>
      <c r="D3726" t="s">
        <v>2233</v>
      </c>
    </row>
    <row r="3727" spans="1:4">
      <c r="A3727" t="s">
        <v>339</v>
      </c>
      <c r="B3727" t="s">
        <v>6154</v>
      </c>
      <c r="C3727" t="s">
        <v>252</v>
      </c>
      <c r="D3727" t="s">
        <v>2235</v>
      </c>
    </row>
    <row r="3728" spans="1:4">
      <c r="A3728" t="s">
        <v>339</v>
      </c>
      <c r="B3728" t="s">
        <v>6155</v>
      </c>
      <c r="C3728" t="s">
        <v>252</v>
      </c>
      <c r="D3728" t="s">
        <v>2237</v>
      </c>
    </row>
    <row r="3729" spans="1:4">
      <c r="A3729" t="s">
        <v>339</v>
      </c>
      <c r="B3729" t="s">
        <v>6156</v>
      </c>
      <c r="C3729" t="s">
        <v>252</v>
      </c>
      <c r="D3729" t="s">
        <v>2239</v>
      </c>
    </row>
    <row r="3730" spans="1:4">
      <c r="A3730" t="s">
        <v>339</v>
      </c>
      <c r="B3730" t="s">
        <v>6157</v>
      </c>
      <c r="C3730" t="s">
        <v>252</v>
      </c>
      <c r="D3730" t="s">
        <v>2241</v>
      </c>
    </row>
    <row r="3731" spans="1:4">
      <c r="A3731" t="s">
        <v>339</v>
      </c>
      <c r="B3731" t="s">
        <v>6158</v>
      </c>
      <c r="C3731" t="s">
        <v>252</v>
      </c>
      <c r="D3731" t="s">
        <v>2243</v>
      </c>
    </row>
    <row r="3732" spans="1:4">
      <c r="A3732" t="s">
        <v>339</v>
      </c>
      <c r="B3732" t="s">
        <v>6159</v>
      </c>
      <c r="C3732" t="s">
        <v>252</v>
      </c>
      <c r="D3732" t="s">
        <v>2245</v>
      </c>
    </row>
    <row r="3733" spans="1:4">
      <c r="A3733" t="s">
        <v>339</v>
      </c>
      <c r="B3733" t="s">
        <v>6160</v>
      </c>
      <c r="C3733" t="s">
        <v>252</v>
      </c>
      <c r="D3733" t="s">
        <v>2247</v>
      </c>
    </row>
    <row r="3734" spans="1:4">
      <c r="A3734" t="s">
        <v>339</v>
      </c>
      <c r="B3734" t="s">
        <v>6161</v>
      </c>
      <c r="C3734" t="s">
        <v>252</v>
      </c>
      <c r="D3734" t="s">
        <v>2249</v>
      </c>
    </row>
    <row r="3735" spans="1:4">
      <c r="A3735" t="s">
        <v>339</v>
      </c>
      <c r="B3735" t="s">
        <v>6162</v>
      </c>
      <c r="C3735" t="s">
        <v>252</v>
      </c>
      <c r="D3735" t="s">
        <v>2251</v>
      </c>
    </row>
    <row r="3736" spans="1:4">
      <c r="A3736" t="s">
        <v>339</v>
      </c>
      <c r="B3736" t="s">
        <v>3513</v>
      </c>
      <c r="C3736" t="s">
        <v>252</v>
      </c>
      <c r="D3736" t="s">
        <v>2273</v>
      </c>
    </row>
    <row r="3737" spans="1:4">
      <c r="A3737" t="s">
        <v>339</v>
      </c>
      <c r="B3737" t="s">
        <v>6163</v>
      </c>
      <c r="C3737" t="s">
        <v>252</v>
      </c>
      <c r="D3737" t="s">
        <v>2275</v>
      </c>
    </row>
    <row r="3738" spans="1:4">
      <c r="A3738" t="s">
        <v>339</v>
      </c>
      <c r="B3738" t="s">
        <v>6164</v>
      </c>
      <c r="C3738" t="s">
        <v>252</v>
      </c>
      <c r="D3738" t="s">
        <v>2277</v>
      </c>
    </row>
    <row r="3739" spans="1:4">
      <c r="A3739" t="s">
        <v>339</v>
      </c>
      <c r="B3739" t="s">
        <v>6165</v>
      </c>
      <c r="C3739" t="s">
        <v>252</v>
      </c>
      <c r="D3739" t="s">
        <v>2279</v>
      </c>
    </row>
    <row r="3740" spans="1:4">
      <c r="A3740" t="s">
        <v>339</v>
      </c>
      <c r="B3740" t="s">
        <v>6166</v>
      </c>
      <c r="C3740" t="s">
        <v>252</v>
      </c>
      <c r="D3740" t="s">
        <v>2685</v>
      </c>
    </row>
    <row r="3741" spans="1:4">
      <c r="A3741" t="s">
        <v>339</v>
      </c>
      <c r="B3741" t="s">
        <v>5468</v>
      </c>
      <c r="C3741" t="s">
        <v>252</v>
      </c>
      <c r="D3741" t="s">
        <v>2687</v>
      </c>
    </row>
    <row r="3742" spans="1:4">
      <c r="A3742" t="s">
        <v>339</v>
      </c>
      <c r="B3742" t="s">
        <v>6167</v>
      </c>
      <c r="C3742" t="s">
        <v>252</v>
      </c>
      <c r="D3742" t="s">
        <v>2689</v>
      </c>
    </row>
    <row r="3743" spans="1:4">
      <c r="A3743" t="s">
        <v>339</v>
      </c>
      <c r="B3743" t="s">
        <v>6168</v>
      </c>
      <c r="C3743" t="s">
        <v>252</v>
      </c>
      <c r="D3743" t="s">
        <v>2691</v>
      </c>
    </row>
    <row r="3744" spans="1:4">
      <c r="A3744" t="s">
        <v>339</v>
      </c>
      <c r="B3744" t="s">
        <v>6169</v>
      </c>
      <c r="C3744" t="s">
        <v>252</v>
      </c>
      <c r="D3744" t="s">
        <v>2303</v>
      </c>
    </row>
    <row r="3745" spans="1:4">
      <c r="A3745" t="s">
        <v>339</v>
      </c>
      <c r="B3745" t="s">
        <v>6170</v>
      </c>
      <c r="C3745" t="s">
        <v>252</v>
      </c>
      <c r="D3745" t="s">
        <v>2305</v>
      </c>
    </row>
    <row r="3746" spans="1:4">
      <c r="A3746" t="s">
        <v>339</v>
      </c>
      <c r="B3746" t="s">
        <v>6171</v>
      </c>
      <c r="C3746" t="s">
        <v>252</v>
      </c>
      <c r="D3746" t="s">
        <v>2307</v>
      </c>
    </row>
    <row r="3747" spans="1:4">
      <c r="A3747" t="s">
        <v>339</v>
      </c>
      <c r="B3747" t="s">
        <v>6172</v>
      </c>
      <c r="C3747" t="s">
        <v>252</v>
      </c>
      <c r="D3747" t="s">
        <v>2310</v>
      </c>
    </row>
    <row r="3748" spans="1:4">
      <c r="A3748" t="s">
        <v>339</v>
      </c>
      <c r="B3748" t="s">
        <v>4349</v>
      </c>
      <c r="C3748" t="s">
        <v>252</v>
      </c>
      <c r="D3748" t="s">
        <v>2312</v>
      </c>
    </row>
    <row r="3749" spans="1:4">
      <c r="A3749" t="s">
        <v>339</v>
      </c>
      <c r="B3749" t="s">
        <v>6173</v>
      </c>
      <c r="C3749" t="s">
        <v>252</v>
      </c>
      <c r="D3749" t="s">
        <v>2318</v>
      </c>
    </row>
    <row r="3750" spans="1:4">
      <c r="A3750" t="s">
        <v>339</v>
      </c>
      <c r="B3750" t="s">
        <v>6174</v>
      </c>
      <c r="C3750" t="s">
        <v>252</v>
      </c>
      <c r="D3750" t="s">
        <v>2320</v>
      </c>
    </row>
    <row r="3751" spans="1:4">
      <c r="A3751" t="s">
        <v>339</v>
      </c>
      <c r="B3751" t="s">
        <v>6175</v>
      </c>
      <c r="C3751" t="s">
        <v>252</v>
      </c>
      <c r="D3751" t="s">
        <v>2322</v>
      </c>
    </row>
    <row r="3752" spans="1:4">
      <c r="A3752" t="s">
        <v>339</v>
      </c>
      <c r="B3752" t="s">
        <v>6176</v>
      </c>
      <c r="C3752" t="s">
        <v>252</v>
      </c>
      <c r="D3752" t="s">
        <v>2324</v>
      </c>
    </row>
    <row r="3753" spans="1:4">
      <c r="A3753" t="s">
        <v>339</v>
      </c>
      <c r="B3753" t="s">
        <v>6177</v>
      </c>
      <c r="C3753" t="s">
        <v>252</v>
      </c>
      <c r="D3753" t="s">
        <v>2326</v>
      </c>
    </row>
    <row r="3754" spans="1:4">
      <c r="A3754" t="s">
        <v>339</v>
      </c>
      <c r="B3754" t="s">
        <v>4772</v>
      </c>
      <c r="C3754" t="s">
        <v>252</v>
      </c>
      <c r="D3754" t="s">
        <v>2328</v>
      </c>
    </row>
    <row r="3755" spans="1:4">
      <c r="A3755" t="s">
        <v>339</v>
      </c>
      <c r="B3755" t="s">
        <v>3492</v>
      </c>
      <c r="C3755" t="s">
        <v>252</v>
      </c>
      <c r="D3755" t="s">
        <v>2330</v>
      </c>
    </row>
    <row r="3756" spans="1:4">
      <c r="A3756" t="s">
        <v>339</v>
      </c>
      <c r="B3756" t="s">
        <v>6178</v>
      </c>
      <c r="C3756" t="s">
        <v>252</v>
      </c>
      <c r="D3756" t="s">
        <v>2332</v>
      </c>
    </row>
    <row r="3757" spans="1:4">
      <c r="A3757" t="s">
        <v>339</v>
      </c>
      <c r="B3757" t="s">
        <v>6179</v>
      </c>
      <c r="C3757" t="s">
        <v>252</v>
      </c>
      <c r="D3757" t="s">
        <v>2712</v>
      </c>
    </row>
    <row r="3758" spans="1:4">
      <c r="A3758" t="s">
        <v>339</v>
      </c>
      <c r="B3758" t="s">
        <v>6180</v>
      </c>
      <c r="C3758" t="s">
        <v>252</v>
      </c>
      <c r="D3758" t="s">
        <v>2714</v>
      </c>
    </row>
    <row r="3759" spans="1:4">
      <c r="A3759" t="s">
        <v>339</v>
      </c>
      <c r="B3759" t="s">
        <v>4540</v>
      </c>
      <c r="C3759" t="s">
        <v>252</v>
      </c>
      <c r="D3759" t="s">
        <v>2716</v>
      </c>
    </row>
    <row r="3760" spans="1:4">
      <c r="A3760" t="s">
        <v>339</v>
      </c>
      <c r="B3760" t="s">
        <v>6181</v>
      </c>
      <c r="C3760" t="s">
        <v>252</v>
      </c>
      <c r="D3760" t="s">
        <v>2718</v>
      </c>
    </row>
    <row r="3761" spans="1:4">
      <c r="A3761" t="s">
        <v>339</v>
      </c>
      <c r="B3761" t="s">
        <v>2717</v>
      </c>
      <c r="C3761" t="s">
        <v>252</v>
      </c>
      <c r="D3761" t="s">
        <v>2720</v>
      </c>
    </row>
    <row r="3762" spans="1:4">
      <c r="A3762" t="s">
        <v>339</v>
      </c>
      <c r="B3762" t="s">
        <v>6182</v>
      </c>
      <c r="C3762" t="s">
        <v>252</v>
      </c>
      <c r="D3762" t="s">
        <v>2722</v>
      </c>
    </row>
    <row r="3763" spans="1:4">
      <c r="A3763" t="s">
        <v>339</v>
      </c>
      <c r="B3763" t="s">
        <v>6183</v>
      </c>
      <c r="C3763" t="s">
        <v>252</v>
      </c>
      <c r="D3763" t="s">
        <v>2724</v>
      </c>
    </row>
    <row r="3764" spans="1:4">
      <c r="A3764" t="s">
        <v>339</v>
      </c>
      <c r="B3764" t="s">
        <v>6184</v>
      </c>
      <c r="C3764" t="s">
        <v>252</v>
      </c>
      <c r="D3764" t="s">
        <v>4113</v>
      </c>
    </row>
    <row r="3765" spans="1:4">
      <c r="A3765" t="s">
        <v>339</v>
      </c>
      <c r="B3765" t="s">
        <v>6185</v>
      </c>
      <c r="C3765" t="s">
        <v>252</v>
      </c>
      <c r="D3765" t="s">
        <v>4115</v>
      </c>
    </row>
    <row r="3766" spans="1:4">
      <c r="A3766" t="s">
        <v>339</v>
      </c>
      <c r="B3766" t="s">
        <v>6186</v>
      </c>
      <c r="C3766" t="s">
        <v>252</v>
      </c>
      <c r="D3766" t="s">
        <v>4117</v>
      </c>
    </row>
    <row r="3767" spans="1:4">
      <c r="A3767" t="s">
        <v>339</v>
      </c>
      <c r="B3767" t="s">
        <v>6187</v>
      </c>
      <c r="C3767" t="s">
        <v>252</v>
      </c>
      <c r="D3767" t="s">
        <v>2340</v>
      </c>
    </row>
    <row r="3768" spans="1:4">
      <c r="A3768" t="s">
        <v>339</v>
      </c>
      <c r="B3768" t="s">
        <v>6188</v>
      </c>
      <c r="C3768" t="s">
        <v>252</v>
      </c>
      <c r="D3768" t="s">
        <v>2342</v>
      </c>
    </row>
    <row r="3769" spans="1:4">
      <c r="A3769" t="s">
        <v>339</v>
      </c>
      <c r="B3769" t="s">
        <v>6189</v>
      </c>
      <c r="C3769" t="s">
        <v>252</v>
      </c>
      <c r="D3769" t="s">
        <v>2360</v>
      </c>
    </row>
    <row r="3770" spans="1:4">
      <c r="A3770" t="s">
        <v>339</v>
      </c>
      <c r="B3770" t="s">
        <v>6190</v>
      </c>
      <c r="C3770" t="s">
        <v>252</v>
      </c>
      <c r="D3770" t="s">
        <v>2362</v>
      </c>
    </row>
    <row r="3771" spans="1:4">
      <c r="A3771" t="s">
        <v>339</v>
      </c>
      <c r="B3771" t="s">
        <v>3265</v>
      </c>
      <c r="C3771" t="s">
        <v>252</v>
      </c>
      <c r="D3771" t="s">
        <v>2364</v>
      </c>
    </row>
    <row r="3772" spans="1:4">
      <c r="A3772" t="s">
        <v>339</v>
      </c>
      <c r="B3772" t="s">
        <v>4615</v>
      </c>
      <c r="C3772" t="s">
        <v>252</v>
      </c>
      <c r="D3772" t="s">
        <v>2366</v>
      </c>
    </row>
    <row r="3773" spans="1:4">
      <c r="A3773" t="s">
        <v>339</v>
      </c>
      <c r="B3773" t="s">
        <v>6191</v>
      </c>
      <c r="C3773" t="s">
        <v>252</v>
      </c>
      <c r="D3773" t="s">
        <v>2378</v>
      </c>
    </row>
    <row r="3774" spans="1:4">
      <c r="A3774" t="s">
        <v>339</v>
      </c>
      <c r="B3774" t="s">
        <v>6192</v>
      </c>
      <c r="C3774" t="s">
        <v>252</v>
      </c>
      <c r="D3774" t="s">
        <v>2749</v>
      </c>
    </row>
    <row r="3775" spans="1:4">
      <c r="A3775" t="s">
        <v>339</v>
      </c>
      <c r="B3775" t="s">
        <v>6193</v>
      </c>
      <c r="C3775" t="s">
        <v>252</v>
      </c>
      <c r="D3775" t="s">
        <v>2751</v>
      </c>
    </row>
    <row r="3776" spans="1:4">
      <c r="A3776" t="s">
        <v>339</v>
      </c>
      <c r="B3776" t="s">
        <v>4695</v>
      </c>
      <c r="C3776" t="s">
        <v>252</v>
      </c>
      <c r="D3776" t="s">
        <v>2753</v>
      </c>
    </row>
    <row r="3777" spans="1:4">
      <c r="A3777" t="s">
        <v>339</v>
      </c>
      <c r="B3777" t="s">
        <v>6194</v>
      </c>
      <c r="C3777" t="s">
        <v>252</v>
      </c>
      <c r="D3777" t="s">
        <v>2755</v>
      </c>
    </row>
    <row r="3778" spans="1:4">
      <c r="A3778" t="s">
        <v>339</v>
      </c>
      <c r="B3778" t="s">
        <v>6195</v>
      </c>
      <c r="C3778" t="s">
        <v>252</v>
      </c>
      <c r="D3778" t="s">
        <v>2757</v>
      </c>
    </row>
    <row r="3779" spans="1:4">
      <c r="A3779" t="s">
        <v>339</v>
      </c>
      <c r="B3779" t="s">
        <v>6196</v>
      </c>
      <c r="C3779" t="s">
        <v>252</v>
      </c>
      <c r="D3779" t="s">
        <v>2759</v>
      </c>
    </row>
    <row r="3780" spans="1:4">
      <c r="A3780" t="s">
        <v>339</v>
      </c>
      <c r="B3780" t="s">
        <v>6197</v>
      </c>
      <c r="C3780" t="s">
        <v>252</v>
      </c>
      <c r="D3780" t="s">
        <v>2761</v>
      </c>
    </row>
    <row r="3781" spans="1:4">
      <c r="A3781" t="s">
        <v>339</v>
      </c>
      <c r="B3781" t="s">
        <v>6198</v>
      </c>
      <c r="C3781" t="s">
        <v>252</v>
      </c>
      <c r="D3781" t="s">
        <v>2763</v>
      </c>
    </row>
    <row r="3782" spans="1:4">
      <c r="A3782" t="s">
        <v>339</v>
      </c>
      <c r="B3782" t="s">
        <v>6199</v>
      </c>
      <c r="C3782" t="s">
        <v>252</v>
      </c>
      <c r="D3782" t="s">
        <v>2765</v>
      </c>
    </row>
    <row r="3783" spans="1:4">
      <c r="A3783" t="s">
        <v>339</v>
      </c>
      <c r="B3783" t="s">
        <v>6200</v>
      </c>
      <c r="C3783" t="s">
        <v>252</v>
      </c>
      <c r="D3783" t="s">
        <v>2767</v>
      </c>
    </row>
    <row r="3784" spans="1:4">
      <c r="A3784" t="s">
        <v>339</v>
      </c>
      <c r="B3784" t="s">
        <v>6201</v>
      </c>
      <c r="C3784" t="s">
        <v>252</v>
      </c>
      <c r="D3784" t="s">
        <v>4243</v>
      </c>
    </row>
    <row r="3785" spans="1:4">
      <c r="A3785" t="s">
        <v>339</v>
      </c>
      <c r="B3785" t="s">
        <v>6202</v>
      </c>
      <c r="C3785" t="s">
        <v>252</v>
      </c>
      <c r="D3785" t="s">
        <v>2412</v>
      </c>
    </row>
    <row r="3786" spans="1:4">
      <c r="A3786" t="s">
        <v>339</v>
      </c>
      <c r="B3786" t="s">
        <v>6203</v>
      </c>
      <c r="C3786" t="s">
        <v>252</v>
      </c>
      <c r="D3786" t="s">
        <v>2430</v>
      </c>
    </row>
    <row r="3787" spans="1:4">
      <c r="A3787" t="s">
        <v>339</v>
      </c>
      <c r="B3787" t="s">
        <v>6204</v>
      </c>
      <c r="C3787" t="s">
        <v>252</v>
      </c>
      <c r="D3787" t="s">
        <v>2432</v>
      </c>
    </row>
    <row r="3788" spans="1:4">
      <c r="A3788" t="s">
        <v>339</v>
      </c>
      <c r="B3788" t="s">
        <v>6205</v>
      </c>
      <c r="C3788" t="s">
        <v>252</v>
      </c>
      <c r="D3788" t="s">
        <v>2434</v>
      </c>
    </row>
    <row r="3789" spans="1:4">
      <c r="A3789" t="s">
        <v>339</v>
      </c>
      <c r="B3789" t="s">
        <v>6206</v>
      </c>
      <c r="C3789" t="s">
        <v>252</v>
      </c>
      <c r="D3789" t="s">
        <v>2436</v>
      </c>
    </row>
    <row r="3790" spans="1:4">
      <c r="A3790" t="s">
        <v>339</v>
      </c>
      <c r="B3790" t="s">
        <v>2894</v>
      </c>
      <c r="C3790" t="s">
        <v>252</v>
      </c>
      <c r="D3790" t="s">
        <v>2438</v>
      </c>
    </row>
    <row r="3791" spans="1:4">
      <c r="A3791" t="s">
        <v>339</v>
      </c>
      <c r="B3791" t="s">
        <v>6207</v>
      </c>
      <c r="C3791" t="s">
        <v>252</v>
      </c>
      <c r="D3791" t="s">
        <v>2440</v>
      </c>
    </row>
    <row r="3792" spans="1:4">
      <c r="A3792" t="s">
        <v>339</v>
      </c>
      <c r="B3792" t="s">
        <v>5840</v>
      </c>
      <c r="C3792" t="s">
        <v>252</v>
      </c>
      <c r="D3792" t="s">
        <v>2442</v>
      </c>
    </row>
    <row r="3793" spans="1:4">
      <c r="A3793" t="s">
        <v>339</v>
      </c>
      <c r="B3793" t="s">
        <v>5346</v>
      </c>
      <c r="C3793" t="s">
        <v>252</v>
      </c>
      <c r="D3793" t="s">
        <v>2444</v>
      </c>
    </row>
    <row r="3794" spans="1:4">
      <c r="A3794" t="s">
        <v>339</v>
      </c>
      <c r="B3794" t="s">
        <v>6208</v>
      </c>
      <c r="C3794" t="s">
        <v>252</v>
      </c>
      <c r="D3794" t="s">
        <v>2454</v>
      </c>
    </row>
    <row r="3795" spans="1:4">
      <c r="A3795" t="s">
        <v>339</v>
      </c>
      <c r="B3795" t="s">
        <v>6209</v>
      </c>
      <c r="C3795" t="s">
        <v>252</v>
      </c>
      <c r="D3795" t="s">
        <v>2456</v>
      </c>
    </row>
    <row r="3796" spans="1:4">
      <c r="A3796" t="s">
        <v>339</v>
      </c>
      <c r="B3796" t="s">
        <v>6210</v>
      </c>
      <c r="C3796" t="s">
        <v>252</v>
      </c>
      <c r="D3796" t="s">
        <v>2458</v>
      </c>
    </row>
    <row r="3797" spans="1:4">
      <c r="A3797" t="s">
        <v>339</v>
      </c>
      <c r="B3797" t="s">
        <v>6211</v>
      </c>
      <c r="C3797" t="s">
        <v>252</v>
      </c>
      <c r="D3797" t="s">
        <v>2460</v>
      </c>
    </row>
    <row r="3798" spans="1:4">
      <c r="A3798" t="s">
        <v>339</v>
      </c>
      <c r="B3798" t="s">
        <v>6212</v>
      </c>
      <c r="C3798" t="s">
        <v>252</v>
      </c>
      <c r="D3798" t="s">
        <v>2462</v>
      </c>
    </row>
    <row r="3799" spans="1:4">
      <c r="A3799" t="s">
        <v>339</v>
      </c>
      <c r="B3799" t="s">
        <v>6213</v>
      </c>
      <c r="C3799" t="s">
        <v>252</v>
      </c>
      <c r="D3799" t="s">
        <v>2464</v>
      </c>
    </row>
    <row r="3800" spans="1:4">
      <c r="A3800" t="s">
        <v>339</v>
      </c>
      <c r="B3800" t="s">
        <v>6214</v>
      </c>
      <c r="C3800" t="s">
        <v>252</v>
      </c>
      <c r="D3800" t="s">
        <v>2466</v>
      </c>
    </row>
    <row r="3801" spans="1:4">
      <c r="A3801" t="s">
        <v>339</v>
      </c>
      <c r="B3801" t="s">
        <v>2970</v>
      </c>
      <c r="C3801" t="s">
        <v>252</v>
      </c>
      <c r="D3801" t="s">
        <v>2468</v>
      </c>
    </row>
    <row r="3802" spans="1:4">
      <c r="A3802" t="s">
        <v>339</v>
      </c>
      <c r="B3802" t="s">
        <v>6215</v>
      </c>
      <c r="C3802" t="s">
        <v>252</v>
      </c>
      <c r="D3802" t="s">
        <v>5483</v>
      </c>
    </row>
    <row r="3803" spans="1:4">
      <c r="A3803" t="s">
        <v>339</v>
      </c>
      <c r="B3803" t="s">
        <v>6216</v>
      </c>
      <c r="C3803" t="s">
        <v>252</v>
      </c>
      <c r="D3803" t="s">
        <v>6217</v>
      </c>
    </row>
    <row r="3804" spans="1:4">
      <c r="A3804" t="s">
        <v>339</v>
      </c>
      <c r="B3804" t="s">
        <v>6218</v>
      </c>
      <c r="C3804" t="s">
        <v>252</v>
      </c>
      <c r="D3804" t="s">
        <v>6219</v>
      </c>
    </row>
    <row r="3805" spans="1:4">
      <c r="A3805" t="s">
        <v>339</v>
      </c>
      <c r="B3805" t="s">
        <v>6220</v>
      </c>
      <c r="C3805" t="s">
        <v>252</v>
      </c>
      <c r="D3805" t="s">
        <v>6221</v>
      </c>
    </row>
    <row r="3806" spans="1:4">
      <c r="A3806" t="s">
        <v>339</v>
      </c>
      <c r="B3806" t="s">
        <v>6222</v>
      </c>
      <c r="C3806" t="s">
        <v>252</v>
      </c>
      <c r="D3806" t="s">
        <v>2831</v>
      </c>
    </row>
    <row r="3807" spans="1:4">
      <c r="A3807" t="s">
        <v>339</v>
      </c>
      <c r="B3807" t="s">
        <v>6223</v>
      </c>
      <c r="C3807" t="s">
        <v>252</v>
      </c>
      <c r="D3807" t="s">
        <v>2833</v>
      </c>
    </row>
    <row r="3808" spans="1:4">
      <c r="A3808" t="s">
        <v>339</v>
      </c>
      <c r="B3808" t="s">
        <v>6224</v>
      </c>
      <c r="C3808" t="s">
        <v>252</v>
      </c>
      <c r="D3808" t="s">
        <v>2835</v>
      </c>
    </row>
    <row r="3809" spans="1:4">
      <c r="A3809" t="s">
        <v>339</v>
      </c>
      <c r="B3809" t="s">
        <v>6225</v>
      </c>
      <c r="C3809" t="s">
        <v>252</v>
      </c>
      <c r="D3809" t="s">
        <v>2837</v>
      </c>
    </row>
    <row r="3810" spans="1:4">
      <c r="A3810" t="s">
        <v>339</v>
      </c>
      <c r="B3810" t="s">
        <v>6226</v>
      </c>
      <c r="C3810" t="s">
        <v>252</v>
      </c>
      <c r="D3810" t="s">
        <v>2839</v>
      </c>
    </row>
    <row r="3811" spans="1:4">
      <c r="A3811" t="s">
        <v>339</v>
      </c>
      <c r="B3811" t="s">
        <v>3279</v>
      </c>
      <c r="C3811" t="s">
        <v>252</v>
      </c>
      <c r="D3811" t="s">
        <v>2846</v>
      </c>
    </row>
    <row r="3812" spans="1:4">
      <c r="A3812" t="s">
        <v>339</v>
      </c>
      <c r="B3812" t="s">
        <v>6227</v>
      </c>
      <c r="C3812" t="s">
        <v>252</v>
      </c>
      <c r="D3812" t="s">
        <v>2848</v>
      </c>
    </row>
    <row r="3813" spans="1:4">
      <c r="A3813" t="s">
        <v>339</v>
      </c>
      <c r="B3813" t="s">
        <v>6228</v>
      </c>
      <c r="C3813" t="s">
        <v>252</v>
      </c>
      <c r="D3813" t="s">
        <v>2910</v>
      </c>
    </row>
    <row r="3814" spans="1:4">
      <c r="A3814" t="s">
        <v>339</v>
      </c>
      <c r="B3814" t="s">
        <v>6229</v>
      </c>
      <c r="C3814" t="s">
        <v>252</v>
      </c>
      <c r="D3814" t="s">
        <v>2912</v>
      </c>
    </row>
    <row r="3815" spans="1:4">
      <c r="A3815" t="s">
        <v>339</v>
      </c>
      <c r="B3815" t="s">
        <v>6230</v>
      </c>
      <c r="C3815" t="s">
        <v>252</v>
      </c>
      <c r="D3815" t="s">
        <v>2914</v>
      </c>
    </row>
    <row r="3816" spans="1:4">
      <c r="A3816" t="s">
        <v>339</v>
      </c>
      <c r="B3816" t="s">
        <v>6231</v>
      </c>
      <c r="C3816" t="s">
        <v>252</v>
      </c>
      <c r="D3816" t="s">
        <v>2916</v>
      </c>
    </row>
    <row r="3817" spans="1:4">
      <c r="A3817" t="s">
        <v>339</v>
      </c>
      <c r="B3817" t="s">
        <v>6232</v>
      </c>
      <c r="C3817" t="s">
        <v>252</v>
      </c>
      <c r="D3817" t="s">
        <v>2918</v>
      </c>
    </row>
    <row r="3818" spans="1:4">
      <c r="A3818" t="s">
        <v>339</v>
      </c>
      <c r="B3818" t="s">
        <v>6233</v>
      </c>
      <c r="C3818" t="s">
        <v>252</v>
      </c>
      <c r="D3818" t="s">
        <v>2920</v>
      </c>
    </row>
    <row r="3819" spans="1:4">
      <c r="A3819" t="s">
        <v>339</v>
      </c>
      <c r="B3819" t="s">
        <v>6234</v>
      </c>
      <c r="C3819" t="s">
        <v>252</v>
      </c>
      <c r="D3819" t="s">
        <v>6034</v>
      </c>
    </row>
    <row r="3820" spans="1:4">
      <c r="A3820" t="s">
        <v>339</v>
      </c>
      <c r="B3820" t="s">
        <v>6235</v>
      </c>
      <c r="C3820" t="s">
        <v>252</v>
      </c>
      <c r="D3820" t="s">
        <v>6036</v>
      </c>
    </row>
    <row r="3821" spans="1:4">
      <c r="A3821" t="s">
        <v>339</v>
      </c>
      <c r="B3821" t="s">
        <v>6236</v>
      </c>
      <c r="C3821" t="s">
        <v>252</v>
      </c>
      <c r="D3821" t="s">
        <v>6038</v>
      </c>
    </row>
    <row r="3822" spans="1:4">
      <c r="A3822" t="s">
        <v>339</v>
      </c>
      <c r="B3822" t="s">
        <v>6237</v>
      </c>
      <c r="C3822" t="s">
        <v>252</v>
      </c>
      <c r="D3822" t="s">
        <v>6238</v>
      </c>
    </row>
    <row r="3823" spans="1:4">
      <c r="A3823" t="s">
        <v>339</v>
      </c>
      <c r="B3823" t="s">
        <v>6239</v>
      </c>
      <c r="C3823" t="s">
        <v>252</v>
      </c>
      <c r="D3823" t="s">
        <v>6240</v>
      </c>
    </row>
    <row r="3824" spans="1:4">
      <c r="A3824" t="s">
        <v>6241</v>
      </c>
      <c r="B3824" t="s">
        <v>6242</v>
      </c>
      <c r="C3824" t="s">
        <v>256</v>
      </c>
      <c r="D3824" t="s">
        <v>2180</v>
      </c>
    </row>
    <row r="3825" spans="1:4">
      <c r="A3825" t="s">
        <v>6243</v>
      </c>
      <c r="B3825" t="s">
        <v>6244</v>
      </c>
      <c r="C3825" t="s">
        <v>256</v>
      </c>
      <c r="D3825" t="s">
        <v>2666</v>
      </c>
    </row>
    <row r="3826" spans="1:4">
      <c r="A3826" t="s">
        <v>6243</v>
      </c>
      <c r="B3826" t="s">
        <v>6245</v>
      </c>
      <c r="C3826" t="s">
        <v>256</v>
      </c>
      <c r="D3826" t="s">
        <v>2205</v>
      </c>
    </row>
    <row r="3827" spans="1:4">
      <c r="A3827" t="s">
        <v>6243</v>
      </c>
      <c r="B3827" t="s">
        <v>6246</v>
      </c>
      <c r="C3827" t="s">
        <v>256</v>
      </c>
      <c r="D3827" t="s">
        <v>2207</v>
      </c>
    </row>
    <row r="3828" spans="1:4">
      <c r="A3828" t="s">
        <v>6243</v>
      </c>
      <c r="B3828" t="s">
        <v>6247</v>
      </c>
      <c r="C3828" t="s">
        <v>256</v>
      </c>
      <c r="D3828" t="s">
        <v>2211</v>
      </c>
    </row>
    <row r="3829" spans="1:4">
      <c r="A3829" t="s">
        <v>6243</v>
      </c>
      <c r="B3829" t="s">
        <v>6248</v>
      </c>
      <c r="C3829" t="s">
        <v>256</v>
      </c>
      <c r="D3829" t="s">
        <v>2213</v>
      </c>
    </row>
    <row r="3830" spans="1:4">
      <c r="A3830" t="s">
        <v>6243</v>
      </c>
      <c r="B3830" t="s">
        <v>6249</v>
      </c>
      <c r="C3830" t="s">
        <v>256</v>
      </c>
      <c r="D3830" t="s">
        <v>2215</v>
      </c>
    </row>
    <row r="3831" spans="1:4">
      <c r="A3831" t="s">
        <v>6243</v>
      </c>
      <c r="B3831" t="s">
        <v>6250</v>
      </c>
      <c r="C3831" t="s">
        <v>256</v>
      </c>
      <c r="D3831" t="s">
        <v>2217</v>
      </c>
    </row>
    <row r="3832" spans="1:4">
      <c r="A3832" t="s">
        <v>6243</v>
      </c>
      <c r="B3832" t="s">
        <v>6251</v>
      </c>
      <c r="C3832" t="s">
        <v>256</v>
      </c>
      <c r="D3832" t="s">
        <v>2219</v>
      </c>
    </row>
    <row r="3833" spans="1:4">
      <c r="A3833" t="s">
        <v>6243</v>
      </c>
      <c r="B3833" t="s">
        <v>6252</v>
      </c>
      <c r="C3833" t="s">
        <v>256</v>
      </c>
      <c r="D3833" t="s">
        <v>2221</v>
      </c>
    </row>
    <row r="3834" spans="1:4">
      <c r="A3834" t="s">
        <v>6243</v>
      </c>
      <c r="B3834" t="s">
        <v>6253</v>
      </c>
      <c r="C3834" t="s">
        <v>256</v>
      </c>
      <c r="D3834" t="s">
        <v>2223</v>
      </c>
    </row>
    <row r="3835" spans="1:4">
      <c r="A3835" t="s">
        <v>6243</v>
      </c>
      <c r="B3835" t="s">
        <v>6254</v>
      </c>
      <c r="C3835" t="s">
        <v>256</v>
      </c>
      <c r="D3835" t="s">
        <v>2225</v>
      </c>
    </row>
    <row r="3836" spans="1:4">
      <c r="A3836" t="s">
        <v>6241</v>
      </c>
      <c r="B3836" t="s">
        <v>6255</v>
      </c>
      <c r="C3836" t="s">
        <v>256</v>
      </c>
      <c r="D3836" t="s">
        <v>2227</v>
      </c>
    </row>
    <row r="3837" spans="1:4">
      <c r="A3837" t="s">
        <v>6241</v>
      </c>
      <c r="B3837" t="s">
        <v>6256</v>
      </c>
      <c r="C3837" t="s">
        <v>256</v>
      </c>
      <c r="D3837" t="s">
        <v>2229</v>
      </c>
    </row>
    <row r="3838" spans="1:4">
      <c r="A3838" t="s">
        <v>6241</v>
      </c>
      <c r="B3838" t="s">
        <v>6257</v>
      </c>
      <c r="C3838" t="s">
        <v>256</v>
      </c>
      <c r="D3838" t="s">
        <v>2231</v>
      </c>
    </row>
    <row r="3839" spans="1:4">
      <c r="A3839" t="s">
        <v>6243</v>
      </c>
      <c r="B3839" t="s">
        <v>6258</v>
      </c>
      <c r="C3839" t="s">
        <v>256</v>
      </c>
      <c r="D3839" t="s">
        <v>2273</v>
      </c>
    </row>
    <row r="3840" spans="1:4">
      <c r="A3840" t="s">
        <v>6243</v>
      </c>
      <c r="B3840" t="s">
        <v>6259</v>
      </c>
      <c r="C3840" t="s">
        <v>256</v>
      </c>
      <c r="D3840" t="s">
        <v>2275</v>
      </c>
    </row>
    <row r="3841" spans="1:4">
      <c r="A3841" t="s">
        <v>6243</v>
      </c>
      <c r="B3841" t="s">
        <v>3141</v>
      </c>
      <c r="C3841" t="s">
        <v>256</v>
      </c>
      <c r="D3841" t="s">
        <v>2277</v>
      </c>
    </row>
    <row r="3842" spans="1:4">
      <c r="A3842" t="s">
        <v>6243</v>
      </c>
      <c r="B3842" t="s">
        <v>6260</v>
      </c>
      <c r="C3842" t="s">
        <v>256</v>
      </c>
      <c r="D3842" t="s">
        <v>2283</v>
      </c>
    </row>
    <row r="3843" spans="1:4">
      <c r="A3843" t="s">
        <v>6243</v>
      </c>
      <c r="B3843" t="s">
        <v>6261</v>
      </c>
      <c r="C3843" t="s">
        <v>256</v>
      </c>
      <c r="D3843" t="s">
        <v>2797</v>
      </c>
    </row>
    <row r="3844" spans="1:4">
      <c r="A3844" t="s">
        <v>6243</v>
      </c>
      <c r="B3844" t="s">
        <v>6262</v>
      </c>
      <c r="C3844" t="s">
        <v>256</v>
      </c>
      <c r="D3844" t="s">
        <v>3858</v>
      </c>
    </row>
    <row r="3845" spans="1:4">
      <c r="A3845" t="s">
        <v>6243</v>
      </c>
      <c r="B3845" t="s">
        <v>6263</v>
      </c>
      <c r="C3845" t="s">
        <v>256</v>
      </c>
      <c r="D3845" t="s">
        <v>5317</v>
      </c>
    </row>
    <row r="3846" spans="1:4">
      <c r="A3846" t="s">
        <v>6243</v>
      </c>
      <c r="B3846" t="s">
        <v>6264</v>
      </c>
      <c r="C3846" t="s">
        <v>256</v>
      </c>
      <c r="D3846" t="s">
        <v>5319</v>
      </c>
    </row>
    <row r="3847" spans="1:4">
      <c r="A3847" t="s">
        <v>6243</v>
      </c>
      <c r="B3847" t="s">
        <v>6265</v>
      </c>
      <c r="C3847" t="s">
        <v>256</v>
      </c>
      <c r="D3847" t="s">
        <v>5871</v>
      </c>
    </row>
    <row r="3848" spans="1:4">
      <c r="A3848" t="s">
        <v>6243</v>
      </c>
      <c r="B3848" t="s">
        <v>6266</v>
      </c>
      <c r="C3848" t="s">
        <v>256</v>
      </c>
      <c r="D3848" t="s">
        <v>2687</v>
      </c>
    </row>
    <row r="3849" spans="1:4">
      <c r="A3849" t="s">
        <v>6243</v>
      </c>
      <c r="B3849" t="s">
        <v>6267</v>
      </c>
      <c r="C3849" t="s">
        <v>256</v>
      </c>
      <c r="D3849" t="s">
        <v>2687</v>
      </c>
    </row>
    <row r="3850" spans="1:4">
      <c r="A3850" t="s">
        <v>6243</v>
      </c>
      <c r="B3850" t="s">
        <v>6268</v>
      </c>
      <c r="C3850" t="s">
        <v>256</v>
      </c>
      <c r="D3850" t="s">
        <v>2689</v>
      </c>
    </row>
    <row r="3851" spans="1:4">
      <c r="A3851" t="s">
        <v>6243</v>
      </c>
      <c r="B3851" t="s">
        <v>6269</v>
      </c>
      <c r="C3851" t="s">
        <v>256</v>
      </c>
      <c r="D3851" t="s">
        <v>2691</v>
      </c>
    </row>
    <row r="3852" spans="1:4">
      <c r="A3852" t="s">
        <v>6243</v>
      </c>
      <c r="B3852" t="s">
        <v>6270</v>
      </c>
      <c r="C3852" t="s">
        <v>256</v>
      </c>
      <c r="D3852" t="s">
        <v>2693</v>
      </c>
    </row>
    <row r="3853" spans="1:4">
      <c r="A3853" t="s">
        <v>6243</v>
      </c>
      <c r="B3853" t="s">
        <v>6271</v>
      </c>
      <c r="C3853" t="s">
        <v>256</v>
      </c>
      <c r="D3853" t="s">
        <v>2695</v>
      </c>
    </row>
    <row r="3854" spans="1:4">
      <c r="A3854" t="s">
        <v>6243</v>
      </c>
      <c r="B3854" t="s">
        <v>6272</v>
      </c>
      <c r="C3854" t="s">
        <v>256</v>
      </c>
      <c r="D3854" t="s">
        <v>2697</v>
      </c>
    </row>
    <row r="3855" spans="1:4">
      <c r="A3855" t="s">
        <v>6243</v>
      </c>
      <c r="B3855" t="s">
        <v>6273</v>
      </c>
      <c r="C3855" t="s">
        <v>256</v>
      </c>
      <c r="D3855" t="s">
        <v>2699</v>
      </c>
    </row>
    <row r="3856" spans="1:4">
      <c r="A3856" t="s">
        <v>6243</v>
      </c>
      <c r="B3856" t="s">
        <v>6274</v>
      </c>
      <c r="C3856" t="s">
        <v>256</v>
      </c>
      <c r="D3856" t="s">
        <v>3498</v>
      </c>
    </row>
    <row r="3857" spans="1:4">
      <c r="A3857" t="s">
        <v>6243</v>
      </c>
      <c r="B3857" t="s">
        <v>6275</v>
      </c>
      <c r="C3857" t="s">
        <v>256</v>
      </c>
      <c r="D3857" t="s">
        <v>2303</v>
      </c>
    </row>
    <row r="3858" spans="1:4">
      <c r="A3858" t="s">
        <v>6243</v>
      </c>
      <c r="B3858" t="s">
        <v>6276</v>
      </c>
      <c r="C3858" t="s">
        <v>256</v>
      </c>
      <c r="D3858" t="s">
        <v>2307</v>
      </c>
    </row>
    <row r="3859" spans="1:4">
      <c r="A3859" t="s">
        <v>6243</v>
      </c>
      <c r="B3859" t="s">
        <v>6277</v>
      </c>
      <c r="C3859" t="s">
        <v>256</v>
      </c>
      <c r="D3859" t="s">
        <v>2310</v>
      </c>
    </row>
    <row r="3860" spans="1:4">
      <c r="A3860" t="s">
        <v>6243</v>
      </c>
      <c r="B3860" t="s">
        <v>6278</v>
      </c>
      <c r="C3860" t="s">
        <v>256</v>
      </c>
      <c r="D3860" t="s">
        <v>2312</v>
      </c>
    </row>
    <row r="3861" spans="1:4">
      <c r="A3861" t="s">
        <v>6243</v>
      </c>
      <c r="B3861" t="s">
        <v>6279</v>
      </c>
      <c r="C3861" t="s">
        <v>256</v>
      </c>
      <c r="D3861" t="s">
        <v>2314</v>
      </c>
    </row>
    <row r="3862" spans="1:4">
      <c r="A3862" t="s">
        <v>6243</v>
      </c>
      <c r="B3862" t="s">
        <v>6280</v>
      </c>
      <c r="C3862" t="s">
        <v>256</v>
      </c>
      <c r="D3862" t="s">
        <v>2316</v>
      </c>
    </row>
    <row r="3863" spans="1:4">
      <c r="A3863" t="s">
        <v>6243</v>
      </c>
      <c r="B3863" t="s">
        <v>6281</v>
      </c>
      <c r="C3863" t="s">
        <v>256</v>
      </c>
      <c r="D3863" t="s">
        <v>2981</v>
      </c>
    </row>
    <row r="3864" spans="1:4">
      <c r="A3864" t="s">
        <v>6243</v>
      </c>
      <c r="B3864" t="s">
        <v>3524</v>
      </c>
      <c r="C3864" t="s">
        <v>256</v>
      </c>
      <c r="D3864" t="s">
        <v>2983</v>
      </c>
    </row>
    <row r="3865" spans="1:4">
      <c r="A3865" t="s">
        <v>6243</v>
      </c>
      <c r="B3865" t="s">
        <v>6282</v>
      </c>
      <c r="C3865" t="s">
        <v>256</v>
      </c>
      <c r="D3865" t="s">
        <v>3872</v>
      </c>
    </row>
    <row r="3866" spans="1:4">
      <c r="A3866" t="s">
        <v>6243</v>
      </c>
      <c r="B3866" t="s">
        <v>6283</v>
      </c>
      <c r="C3866" t="s">
        <v>256</v>
      </c>
      <c r="D3866" t="s">
        <v>3874</v>
      </c>
    </row>
    <row r="3867" spans="1:4">
      <c r="A3867" t="s">
        <v>6243</v>
      </c>
      <c r="B3867" t="s">
        <v>6284</v>
      </c>
      <c r="C3867" t="s">
        <v>256</v>
      </c>
      <c r="D3867" t="s">
        <v>5564</v>
      </c>
    </row>
    <row r="3868" spans="1:4">
      <c r="A3868" t="s">
        <v>6243</v>
      </c>
      <c r="B3868" t="s">
        <v>6285</v>
      </c>
      <c r="C3868" t="s">
        <v>256</v>
      </c>
      <c r="D3868" t="s">
        <v>5566</v>
      </c>
    </row>
    <row r="3869" spans="1:4">
      <c r="A3869" t="s">
        <v>6243</v>
      </c>
      <c r="B3869" t="s">
        <v>6286</v>
      </c>
      <c r="C3869" t="s">
        <v>256</v>
      </c>
      <c r="D3869" t="s">
        <v>5568</v>
      </c>
    </row>
    <row r="3870" spans="1:4">
      <c r="A3870" t="s">
        <v>6243</v>
      </c>
      <c r="B3870" t="s">
        <v>6287</v>
      </c>
      <c r="C3870" t="s">
        <v>256</v>
      </c>
      <c r="D3870" t="s">
        <v>5570</v>
      </c>
    </row>
    <row r="3871" spans="1:4">
      <c r="A3871" t="s">
        <v>6243</v>
      </c>
      <c r="B3871" t="s">
        <v>6288</v>
      </c>
      <c r="C3871" t="s">
        <v>256</v>
      </c>
      <c r="D3871" t="s">
        <v>5572</v>
      </c>
    </row>
    <row r="3872" spans="1:4">
      <c r="A3872" t="s">
        <v>6243</v>
      </c>
      <c r="B3872" t="s">
        <v>6289</v>
      </c>
      <c r="C3872" t="s">
        <v>256</v>
      </c>
      <c r="D3872" t="s">
        <v>6290</v>
      </c>
    </row>
    <row r="3873" spans="1:4">
      <c r="A3873" t="s">
        <v>6243</v>
      </c>
      <c r="B3873" t="s">
        <v>6291</v>
      </c>
      <c r="C3873" t="s">
        <v>256</v>
      </c>
      <c r="D3873" t="s">
        <v>6292</v>
      </c>
    </row>
    <row r="3874" spans="1:4">
      <c r="A3874" t="s">
        <v>6243</v>
      </c>
      <c r="B3874" t="s">
        <v>6293</v>
      </c>
      <c r="C3874" t="s">
        <v>256</v>
      </c>
      <c r="D3874" t="s">
        <v>6294</v>
      </c>
    </row>
    <row r="3875" spans="1:4">
      <c r="A3875" t="s">
        <v>6243</v>
      </c>
      <c r="B3875" t="s">
        <v>6295</v>
      </c>
      <c r="C3875" t="s">
        <v>256</v>
      </c>
      <c r="D3875" t="s">
        <v>6296</v>
      </c>
    </row>
    <row r="3876" spans="1:4">
      <c r="A3876" t="s">
        <v>6243</v>
      </c>
      <c r="B3876" t="s">
        <v>6297</v>
      </c>
      <c r="C3876" t="s">
        <v>256</v>
      </c>
      <c r="D3876" t="s">
        <v>2318</v>
      </c>
    </row>
    <row r="3877" spans="1:4">
      <c r="A3877" t="s">
        <v>6241</v>
      </c>
      <c r="B3877" t="s">
        <v>6298</v>
      </c>
      <c r="C3877" t="s">
        <v>256</v>
      </c>
      <c r="D3877" t="s">
        <v>2320</v>
      </c>
    </row>
    <row r="3878" spans="1:4">
      <c r="A3878" t="s">
        <v>6243</v>
      </c>
      <c r="B3878" t="s">
        <v>5604</v>
      </c>
      <c r="C3878" t="s">
        <v>256</v>
      </c>
      <c r="D3878" t="s">
        <v>2338</v>
      </c>
    </row>
    <row r="3879" spans="1:4">
      <c r="A3879" t="s">
        <v>6243</v>
      </c>
      <c r="B3879" t="s">
        <v>6299</v>
      </c>
      <c r="C3879" t="s">
        <v>256</v>
      </c>
      <c r="D3879" t="s">
        <v>5125</v>
      </c>
    </row>
    <row r="3880" spans="1:4">
      <c r="A3880" t="s">
        <v>6243</v>
      </c>
      <c r="B3880" t="s">
        <v>3386</v>
      </c>
      <c r="C3880" t="s">
        <v>256</v>
      </c>
      <c r="D3880" t="s">
        <v>5888</v>
      </c>
    </row>
    <row r="3881" spans="1:4">
      <c r="A3881" t="s">
        <v>6243</v>
      </c>
      <c r="B3881" t="s">
        <v>6300</v>
      </c>
      <c r="C3881" t="s">
        <v>256</v>
      </c>
      <c r="D3881" t="s">
        <v>5890</v>
      </c>
    </row>
    <row r="3882" spans="1:4">
      <c r="A3882" t="s">
        <v>6243</v>
      </c>
      <c r="B3882" t="s">
        <v>6301</v>
      </c>
      <c r="C3882" t="s">
        <v>256</v>
      </c>
      <c r="D3882" t="s">
        <v>5892</v>
      </c>
    </row>
    <row r="3883" spans="1:4">
      <c r="A3883" t="s">
        <v>6243</v>
      </c>
      <c r="B3883" t="s">
        <v>6302</v>
      </c>
      <c r="C3883" t="s">
        <v>256</v>
      </c>
      <c r="D3883" t="s">
        <v>2712</v>
      </c>
    </row>
    <row r="3884" spans="1:4">
      <c r="A3884" t="s">
        <v>6243</v>
      </c>
      <c r="B3884" t="s">
        <v>6303</v>
      </c>
      <c r="C3884" t="s">
        <v>256</v>
      </c>
      <c r="D3884" t="s">
        <v>2714</v>
      </c>
    </row>
  </sheetData>
  <phoneticPr fontId="8"/>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41F09-C9D6-459A-9374-94B1C3B5115B}">
  <dimension ref="A1:N31"/>
  <sheetViews>
    <sheetView view="pageBreakPreview" zoomScale="130" zoomScaleNormal="100" zoomScaleSheetLayoutView="130" workbookViewId="0">
      <selection activeCell="A2" sqref="A2:N2"/>
    </sheetView>
  </sheetViews>
  <sheetFormatPr defaultColWidth="8.88671875" defaultRowHeight="13.2"/>
  <cols>
    <col min="1" max="1" width="11.44140625" style="372" customWidth="1"/>
    <col min="2" max="6" width="8.88671875" style="372"/>
    <col min="7" max="14" width="3.77734375" style="372" customWidth="1"/>
    <col min="15" max="16384" width="8.88671875" style="372"/>
  </cols>
  <sheetData>
    <row r="1" spans="1:14" ht="16.2">
      <c r="A1" s="701" t="s">
        <v>6304</v>
      </c>
      <c r="B1" s="701"/>
      <c r="C1" s="701"/>
      <c r="D1" s="701"/>
      <c r="E1" s="701"/>
      <c r="F1" s="701"/>
      <c r="G1" s="701"/>
      <c r="H1" s="701"/>
      <c r="I1" s="701"/>
      <c r="J1" s="701"/>
      <c r="K1" s="701"/>
      <c r="L1" s="701"/>
      <c r="M1" s="701"/>
      <c r="N1" s="701"/>
    </row>
    <row r="2" spans="1:14">
      <c r="A2" s="702" t="s">
        <v>6305</v>
      </c>
      <c r="B2" s="702"/>
      <c r="C2" s="702"/>
      <c r="D2" s="702"/>
      <c r="E2" s="702"/>
      <c r="F2" s="702"/>
      <c r="G2" s="702"/>
      <c r="H2" s="702"/>
      <c r="I2" s="702"/>
      <c r="J2" s="702"/>
      <c r="K2" s="702"/>
      <c r="L2" s="702"/>
      <c r="M2" s="702"/>
      <c r="N2" s="702"/>
    </row>
    <row r="3" spans="1:14">
      <c r="A3" s="373"/>
    </row>
    <row r="4" spans="1:14">
      <c r="A4" s="703" t="s">
        <v>6306</v>
      </c>
      <c r="B4" s="703"/>
      <c r="C4" s="703"/>
      <c r="D4" s="703"/>
      <c r="E4" s="703"/>
      <c r="F4" s="703"/>
      <c r="G4" s="703"/>
      <c r="H4" s="703"/>
      <c r="I4" s="703"/>
      <c r="J4" s="703"/>
      <c r="K4" s="703"/>
      <c r="L4" s="703"/>
      <c r="M4" s="703"/>
      <c r="N4" s="703"/>
    </row>
    <row r="5" spans="1:14">
      <c r="A5" s="374"/>
      <c r="F5" s="704" t="s">
        <v>6307</v>
      </c>
      <c r="G5" s="704"/>
      <c r="H5" s="704"/>
      <c r="I5" s="704"/>
      <c r="J5" s="704"/>
      <c r="K5" s="704"/>
      <c r="L5" s="704"/>
      <c r="M5" s="704"/>
      <c r="N5" s="704"/>
    </row>
    <row r="6" spans="1:14">
      <c r="A6" s="373" t="s">
        <v>6308</v>
      </c>
      <c r="F6" s="700" t="s">
        <v>6309</v>
      </c>
      <c r="G6" s="700"/>
      <c r="H6" s="700"/>
      <c r="I6" s="700"/>
      <c r="J6" s="700"/>
      <c r="K6" s="700"/>
      <c r="L6" s="700"/>
      <c r="M6" s="700"/>
      <c r="N6" s="700"/>
    </row>
    <row r="7" spans="1:14">
      <c r="A7" s="373" t="s">
        <v>6310</v>
      </c>
      <c r="F7" s="700" t="s">
        <v>4</v>
      </c>
      <c r="G7" s="700"/>
      <c r="H7" s="700"/>
      <c r="I7" s="700"/>
      <c r="J7" s="700"/>
      <c r="K7" s="700"/>
      <c r="L7" s="700"/>
      <c r="M7" s="700"/>
      <c r="N7" s="700"/>
    </row>
    <row r="8" spans="1:14">
      <c r="A8" s="373" t="s">
        <v>6311</v>
      </c>
      <c r="F8" s="700" t="s">
        <v>6312</v>
      </c>
      <c r="G8" s="700"/>
      <c r="H8" s="700"/>
      <c r="I8" s="700"/>
      <c r="J8" s="700"/>
      <c r="K8" s="700"/>
      <c r="L8" s="700"/>
      <c r="M8" s="700"/>
      <c r="N8" s="700"/>
    </row>
    <row r="9" spans="1:14">
      <c r="A9" s="373"/>
    </row>
    <row r="10" spans="1:14">
      <c r="A10" s="373"/>
    </row>
    <row r="11" spans="1:14">
      <c r="A11" s="705" t="s">
        <v>6335</v>
      </c>
      <c r="B11" s="705"/>
      <c r="C11" s="705"/>
      <c r="D11" s="705"/>
      <c r="E11" s="705"/>
      <c r="F11" s="705"/>
      <c r="G11" s="705"/>
      <c r="H11" s="705"/>
      <c r="I11" s="705"/>
      <c r="J11" s="705"/>
      <c r="K11" s="705"/>
      <c r="L11" s="705"/>
      <c r="M11" s="705"/>
      <c r="N11" s="705"/>
    </row>
    <row r="12" spans="1:14">
      <c r="A12" s="705"/>
      <c r="B12" s="705"/>
      <c r="C12" s="705"/>
      <c r="D12" s="705"/>
      <c r="E12" s="705"/>
      <c r="F12" s="705"/>
      <c r="G12" s="705"/>
      <c r="H12" s="705"/>
      <c r="I12" s="705"/>
      <c r="J12" s="705"/>
      <c r="K12" s="705"/>
      <c r="L12" s="705"/>
      <c r="M12" s="705"/>
      <c r="N12" s="705"/>
    </row>
    <row r="13" spans="1:14">
      <c r="A13" s="374"/>
    </row>
    <row r="14" spans="1:14">
      <c r="A14" s="373" t="s">
        <v>6313</v>
      </c>
      <c r="F14" s="704" t="s">
        <v>6314</v>
      </c>
      <c r="G14" s="704"/>
      <c r="H14" s="704"/>
      <c r="I14" s="704"/>
      <c r="J14" s="704"/>
      <c r="K14" s="704"/>
      <c r="L14" s="704"/>
      <c r="M14" s="704"/>
      <c r="N14" s="704"/>
    </row>
    <row r="15" spans="1:14">
      <c r="A15" s="373" t="s">
        <v>6310</v>
      </c>
      <c r="F15" s="700" t="s">
        <v>6309</v>
      </c>
      <c r="G15" s="700"/>
      <c r="H15" s="700"/>
      <c r="I15" s="700"/>
      <c r="J15" s="700"/>
      <c r="K15" s="700"/>
      <c r="L15" s="700"/>
      <c r="M15" s="700"/>
      <c r="N15" s="700"/>
    </row>
    <row r="16" spans="1:14">
      <c r="A16" s="373" t="s">
        <v>6315</v>
      </c>
      <c r="F16" s="700" t="s">
        <v>6336</v>
      </c>
      <c r="G16" s="700"/>
      <c r="H16" s="700"/>
      <c r="I16" s="700"/>
      <c r="J16" s="700"/>
      <c r="K16" s="700"/>
      <c r="L16" s="700"/>
      <c r="M16" s="700"/>
      <c r="N16" s="700"/>
    </row>
    <row r="17" spans="1:14">
      <c r="A17" s="373"/>
      <c r="F17" s="700" t="s">
        <v>6316</v>
      </c>
      <c r="G17" s="700"/>
      <c r="H17" s="700"/>
      <c r="I17" s="700"/>
      <c r="J17" s="700"/>
      <c r="K17" s="700"/>
      <c r="L17" s="700"/>
      <c r="M17" s="700"/>
      <c r="N17" s="700"/>
    </row>
    <row r="18" spans="1:14">
      <c r="A18" s="373" t="s">
        <v>6317</v>
      </c>
    </row>
    <row r="19" spans="1:14">
      <c r="A19" s="373"/>
    </row>
    <row r="20" spans="1:14">
      <c r="A20" s="712" t="s">
        <v>6318</v>
      </c>
      <c r="B20" s="712"/>
      <c r="C20" s="712"/>
      <c r="D20" s="712"/>
      <c r="E20" s="712"/>
      <c r="F20" s="712"/>
      <c r="G20" s="712"/>
      <c r="H20" s="712"/>
      <c r="I20" s="712"/>
      <c r="J20" s="712"/>
    </row>
    <row r="21" spans="1:14">
      <c r="A21" s="713" t="s">
        <v>6319</v>
      </c>
      <c r="B21" s="706"/>
      <c r="C21" s="707"/>
      <c r="D21" s="707"/>
      <c r="E21" s="708"/>
      <c r="F21" s="375" t="s">
        <v>6320</v>
      </c>
      <c r="G21" s="715"/>
      <c r="H21" s="716"/>
      <c r="I21" s="716"/>
      <c r="J21" s="716"/>
      <c r="K21" s="716"/>
      <c r="L21" s="716"/>
      <c r="M21" s="716"/>
      <c r="N21" s="717"/>
    </row>
    <row r="22" spans="1:14">
      <c r="A22" s="714"/>
      <c r="B22" s="709"/>
      <c r="C22" s="710"/>
      <c r="D22" s="710"/>
      <c r="E22" s="711"/>
      <c r="F22" s="376" t="s">
        <v>6321</v>
      </c>
      <c r="G22" s="718"/>
      <c r="H22" s="719"/>
      <c r="I22" s="719"/>
      <c r="J22" s="719"/>
      <c r="K22" s="719"/>
      <c r="L22" s="719"/>
      <c r="M22" s="719"/>
      <c r="N22" s="720"/>
    </row>
    <row r="23" spans="1:14">
      <c r="A23" s="713" t="s">
        <v>6322</v>
      </c>
      <c r="B23" s="706"/>
      <c r="C23" s="707"/>
      <c r="D23" s="707"/>
      <c r="E23" s="708"/>
      <c r="F23" s="375" t="s">
        <v>6323</v>
      </c>
      <c r="G23" s="715"/>
      <c r="H23" s="716"/>
      <c r="I23" s="716"/>
      <c r="J23" s="716"/>
      <c r="K23" s="716"/>
      <c r="L23" s="716"/>
      <c r="M23" s="716"/>
      <c r="N23" s="717"/>
    </row>
    <row r="24" spans="1:14">
      <c r="A24" s="714"/>
      <c r="B24" s="709"/>
      <c r="C24" s="710"/>
      <c r="D24" s="710"/>
      <c r="E24" s="711"/>
      <c r="F24" s="376" t="s">
        <v>6321</v>
      </c>
      <c r="G24" s="718"/>
      <c r="H24" s="719"/>
      <c r="I24" s="719"/>
      <c r="J24" s="719"/>
      <c r="K24" s="719"/>
      <c r="L24" s="719"/>
      <c r="M24" s="719"/>
      <c r="N24" s="720"/>
    </row>
    <row r="25" spans="1:14">
      <c r="A25" s="377" t="s">
        <v>6324</v>
      </c>
      <c r="B25" s="377" t="s">
        <v>6325</v>
      </c>
      <c r="C25" s="389"/>
      <c r="D25" s="377" t="s">
        <v>6326</v>
      </c>
      <c r="E25" s="389"/>
      <c r="F25" s="377" t="s">
        <v>6327</v>
      </c>
      <c r="G25" s="378"/>
      <c r="H25" s="379"/>
      <c r="I25" s="380"/>
      <c r="J25" s="380"/>
      <c r="K25" s="380"/>
      <c r="L25" s="381"/>
      <c r="M25" s="379"/>
      <c r="N25" s="382"/>
    </row>
    <row r="26" spans="1:14">
      <c r="A26" s="377" t="s">
        <v>6328</v>
      </c>
      <c r="B26" s="706"/>
      <c r="C26" s="707"/>
      <c r="D26" s="707"/>
      <c r="E26" s="707"/>
      <c r="F26" s="707"/>
      <c r="G26" s="707"/>
      <c r="H26" s="707"/>
      <c r="I26" s="707"/>
      <c r="J26" s="707"/>
      <c r="K26" s="707"/>
      <c r="L26" s="707"/>
      <c r="M26" s="707"/>
      <c r="N26" s="708"/>
    </row>
    <row r="27" spans="1:14">
      <c r="A27" s="383" t="s">
        <v>6329</v>
      </c>
      <c r="B27" s="709"/>
      <c r="C27" s="710"/>
      <c r="D27" s="710"/>
      <c r="E27" s="710"/>
      <c r="F27" s="710"/>
      <c r="G27" s="710"/>
      <c r="H27" s="710"/>
      <c r="I27" s="710"/>
      <c r="J27" s="710"/>
      <c r="K27" s="710"/>
      <c r="L27" s="710"/>
      <c r="M27" s="710"/>
      <c r="N27" s="711"/>
    </row>
    <row r="28" spans="1:14">
      <c r="A28" s="384"/>
      <c r="B28" s="384"/>
      <c r="C28" s="384"/>
      <c r="D28" s="384"/>
      <c r="E28" s="384"/>
      <c r="F28" s="384"/>
      <c r="G28" s="384"/>
      <c r="H28" s="384"/>
      <c r="I28" s="384"/>
      <c r="J28" s="384"/>
      <c r="K28" s="384"/>
      <c r="L28" s="384"/>
      <c r="M28" s="384"/>
      <c r="N28" s="384"/>
    </row>
    <row r="29" spans="1:14">
      <c r="A29" s="385"/>
    </row>
    <row r="30" spans="1:14">
      <c r="A30" s="385"/>
    </row>
    <row r="31" spans="1:14">
      <c r="A31" s="385"/>
    </row>
  </sheetData>
  <mergeCells count="20">
    <mergeCell ref="B26:N27"/>
    <mergeCell ref="A20:J20"/>
    <mergeCell ref="A21:A22"/>
    <mergeCell ref="B21:E22"/>
    <mergeCell ref="G21:N22"/>
    <mergeCell ref="A23:A24"/>
    <mergeCell ref="B23:E24"/>
    <mergeCell ref="G23:N24"/>
    <mergeCell ref="F17:N17"/>
    <mergeCell ref="A1:N1"/>
    <mergeCell ref="A2:N2"/>
    <mergeCell ref="A4:N4"/>
    <mergeCell ref="F5:N5"/>
    <mergeCell ref="F6:N6"/>
    <mergeCell ref="F7:N7"/>
    <mergeCell ref="F8:N8"/>
    <mergeCell ref="A11:N12"/>
    <mergeCell ref="F14:N14"/>
    <mergeCell ref="F15:N15"/>
    <mergeCell ref="F16:N16"/>
  </mergeCells>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189" customWidth="1"/>
    <col min="2" max="2" width="19.88671875" style="189" customWidth="1"/>
    <col min="3" max="3" width="31.109375" style="189" customWidth="1"/>
    <col min="4" max="4" width="47.33203125" style="189" customWidth="1"/>
    <col min="5" max="5" width="42.33203125" style="189" customWidth="1"/>
    <col min="6" max="6" width="42.88671875" style="189" customWidth="1"/>
    <col min="7" max="7" width="16.33203125" style="189" customWidth="1"/>
    <col min="8" max="8" width="44.6640625" style="189" customWidth="1"/>
    <col min="9" max="9" width="40.33203125" style="189" customWidth="1"/>
    <col min="10" max="229" width="9.88671875" style="179"/>
    <col min="230" max="230" width="8.33203125" style="179" customWidth="1"/>
    <col min="231" max="231" width="14" style="179" customWidth="1"/>
    <col min="232" max="232" width="17.88671875" style="179" customWidth="1"/>
    <col min="233" max="233" width="45" style="179" bestFit="1" customWidth="1"/>
    <col min="234" max="234" width="61.6640625" style="179" customWidth="1"/>
    <col min="235" max="235" width="20.33203125" style="179" customWidth="1"/>
    <col min="236" max="236" width="22.88671875" style="179" customWidth="1"/>
    <col min="237" max="237" width="25.109375" style="179" customWidth="1"/>
    <col min="238" max="485" width="9.88671875" style="179"/>
    <col min="486" max="486" width="8.33203125" style="179" customWidth="1"/>
    <col min="487" max="487" width="14" style="179" customWidth="1"/>
    <col min="488" max="488" width="17.88671875" style="179" customWidth="1"/>
    <col min="489" max="489" width="45" style="179" bestFit="1" customWidth="1"/>
    <col min="490" max="490" width="61.6640625" style="179" customWidth="1"/>
    <col min="491" max="491" width="20.33203125" style="179" customWidth="1"/>
    <col min="492" max="492" width="22.88671875" style="179" customWidth="1"/>
    <col min="493" max="493" width="25.109375" style="179" customWidth="1"/>
    <col min="494" max="741" width="9.88671875" style="179"/>
    <col min="742" max="742" width="8.33203125" style="179" customWidth="1"/>
    <col min="743" max="743" width="14" style="179" customWidth="1"/>
    <col min="744" max="744" width="17.88671875" style="179" customWidth="1"/>
    <col min="745" max="745" width="45" style="179" bestFit="1" customWidth="1"/>
    <col min="746" max="746" width="61.6640625" style="179" customWidth="1"/>
    <col min="747" max="747" width="20.33203125" style="179" customWidth="1"/>
    <col min="748" max="748" width="22.88671875" style="179" customWidth="1"/>
    <col min="749" max="749" width="25.109375" style="179" customWidth="1"/>
    <col min="750" max="997" width="9.88671875" style="179"/>
    <col min="998" max="998" width="8.33203125" style="179" customWidth="1"/>
    <col min="999" max="999" width="14" style="179" customWidth="1"/>
    <col min="1000" max="1000" width="17.88671875" style="179" customWidth="1"/>
    <col min="1001" max="1001" width="45" style="179" bestFit="1" customWidth="1"/>
    <col min="1002" max="1002" width="61.6640625" style="179" customWidth="1"/>
    <col min="1003" max="1003" width="20.33203125" style="179" customWidth="1"/>
    <col min="1004" max="1004" width="22.88671875" style="179" customWidth="1"/>
    <col min="1005" max="1005" width="25.109375" style="179" customWidth="1"/>
    <col min="1006" max="1253" width="9.88671875" style="179"/>
    <col min="1254" max="1254" width="8.33203125" style="179" customWidth="1"/>
    <col min="1255" max="1255" width="14" style="179" customWidth="1"/>
    <col min="1256" max="1256" width="17.88671875" style="179" customWidth="1"/>
    <col min="1257" max="1257" width="45" style="179" bestFit="1" customWidth="1"/>
    <col min="1258" max="1258" width="61.6640625" style="179" customWidth="1"/>
    <col min="1259" max="1259" width="20.33203125" style="179" customWidth="1"/>
    <col min="1260" max="1260" width="22.88671875" style="179" customWidth="1"/>
    <col min="1261" max="1261" width="25.109375" style="179" customWidth="1"/>
    <col min="1262" max="1509" width="9.88671875" style="179"/>
    <col min="1510" max="1510" width="8.33203125" style="179" customWidth="1"/>
    <col min="1511" max="1511" width="14" style="179" customWidth="1"/>
    <col min="1512" max="1512" width="17.88671875" style="179" customWidth="1"/>
    <col min="1513" max="1513" width="45" style="179" bestFit="1" customWidth="1"/>
    <col min="1514" max="1514" width="61.6640625" style="179" customWidth="1"/>
    <col min="1515" max="1515" width="20.33203125" style="179" customWidth="1"/>
    <col min="1516" max="1516" width="22.88671875" style="179" customWidth="1"/>
    <col min="1517" max="1517" width="25.109375" style="179" customWidth="1"/>
    <col min="1518" max="1765" width="9.88671875" style="179"/>
    <col min="1766" max="1766" width="8.33203125" style="179" customWidth="1"/>
    <col min="1767" max="1767" width="14" style="179" customWidth="1"/>
    <col min="1768" max="1768" width="17.88671875" style="179" customWidth="1"/>
    <col min="1769" max="1769" width="45" style="179" bestFit="1" customWidth="1"/>
    <col min="1770" max="1770" width="61.6640625" style="179" customWidth="1"/>
    <col min="1771" max="1771" width="20.33203125" style="179" customWidth="1"/>
    <col min="1772" max="1772" width="22.88671875" style="179" customWidth="1"/>
    <col min="1773" max="1773" width="25.109375" style="179" customWidth="1"/>
    <col min="1774" max="2021" width="9.88671875" style="179"/>
    <col min="2022" max="2022" width="8.33203125" style="179" customWidth="1"/>
    <col min="2023" max="2023" width="14" style="179" customWidth="1"/>
    <col min="2024" max="2024" width="17.88671875" style="179" customWidth="1"/>
    <col min="2025" max="2025" width="45" style="179" bestFit="1" customWidth="1"/>
    <col min="2026" max="2026" width="61.6640625" style="179" customWidth="1"/>
    <col min="2027" max="2027" width="20.33203125" style="179" customWidth="1"/>
    <col min="2028" max="2028" width="22.88671875" style="179" customWidth="1"/>
    <col min="2029" max="2029" width="25.109375" style="179" customWidth="1"/>
    <col min="2030" max="2277" width="9.88671875" style="179"/>
    <col min="2278" max="2278" width="8.33203125" style="179" customWidth="1"/>
    <col min="2279" max="2279" width="14" style="179" customWidth="1"/>
    <col min="2280" max="2280" width="17.88671875" style="179" customWidth="1"/>
    <col min="2281" max="2281" width="45" style="179" bestFit="1" customWidth="1"/>
    <col min="2282" max="2282" width="61.6640625" style="179" customWidth="1"/>
    <col min="2283" max="2283" width="20.33203125" style="179" customWidth="1"/>
    <col min="2284" max="2284" width="22.88671875" style="179" customWidth="1"/>
    <col min="2285" max="2285" width="25.109375" style="179" customWidth="1"/>
    <col min="2286" max="2533" width="9.88671875" style="179"/>
    <col min="2534" max="2534" width="8.33203125" style="179" customWidth="1"/>
    <col min="2535" max="2535" width="14" style="179" customWidth="1"/>
    <col min="2536" max="2536" width="17.88671875" style="179" customWidth="1"/>
    <col min="2537" max="2537" width="45" style="179" bestFit="1" customWidth="1"/>
    <col min="2538" max="2538" width="61.6640625" style="179" customWidth="1"/>
    <col min="2539" max="2539" width="20.33203125" style="179" customWidth="1"/>
    <col min="2540" max="2540" width="22.88671875" style="179" customWidth="1"/>
    <col min="2541" max="2541" width="25.109375" style="179" customWidth="1"/>
    <col min="2542" max="2789" width="9.88671875" style="179"/>
    <col min="2790" max="2790" width="8.33203125" style="179" customWidth="1"/>
    <col min="2791" max="2791" width="14" style="179" customWidth="1"/>
    <col min="2792" max="2792" width="17.88671875" style="179" customWidth="1"/>
    <col min="2793" max="2793" width="45" style="179" bestFit="1" customWidth="1"/>
    <col min="2794" max="2794" width="61.6640625" style="179" customWidth="1"/>
    <col min="2795" max="2795" width="20.33203125" style="179" customWidth="1"/>
    <col min="2796" max="2796" width="22.88671875" style="179" customWidth="1"/>
    <col min="2797" max="2797" width="25.109375" style="179" customWidth="1"/>
    <col min="2798" max="3045" width="9.88671875" style="179"/>
    <col min="3046" max="3046" width="8.33203125" style="179" customWidth="1"/>
    <col min="3047" max="3047" width="14" style="179" customWidth="1"/>
    <col min="3048" max="3048" width="17.88671875" style="179" customWidth="1"/>
    <col min="3049" max="3049" width="45" style="179" bestFit="1" customWidth="1"/>
    <col min="3050" max="3050" width="61.6640625" style="179" customWidth="1"/>
    <col min="3051" max="3051" width="20.33203125" style="179" customWidth="1"/>
    <col min="3052" max="3052" width="22.88671875" style="179" customWidth="1"/>
    <col min="3053" max="3053" width="25.109375" style="179" customWidth="1"/>
    <col min="3054" max="3301" width="9.88671875" style="179"/>
    <col min="3302" max="3302" width="8.33203125" style="179" customWidth="1"/>
    <col min="3303" max="3303" width="14" style="179" customWidth="1"/>
    <col min="3304" max="3304" width="17.88671875" style="179" customWidth="1"/>
    <col min="3305" max="3305" width="45" style="179" bestFit="1" customWidth="1"/>
    <col min="3306" max="3306" width="61.6640625" style="179" customWidth="1"/>
    <col min="3307" max="3307" width="20.33203125" style="179" customWidth="1"/>
    <col min="3308" max="3308" width="22.88671875" style="179" customWidth="1"/>
    <col min="3309" max="3309" width="25.109375" style="179" customWidth="1"/>
    <col min="3310" max="3557" width="9.88671875" style="179"/>
    <col min="3558" max="3558" width="8.33203125" style="179" customWidth="1"/>
    <col min="3559" max="3559" width="14" style="179" customWidth="1"/>
    <col min="3560" max="3560" width="17.88671875" style="179" customWidth="1"/>
    <col min="3561" max="3561" width="45" style="179" bestFit="1" customWidth="1"/>
    <col min="3562" max="3562" width="61.6640625" style="179" customWidth="1"/>
    <col min="3563" max="3563" width="20.33203125" style="179" customWidth="1"/>
    <col min="3564" max="3564" width="22.88671875" style="179" customWidth="1"/>
    <col min="3565" max="3565" width="25.109375" style="179" customWidth="1"/>
    <col min="3566" max="3813" width="9.88671875" style="179"/>
    <col min="3814" max="3814" width="8.33203125" style="179" customWidth="1"/>
    <col min="3815" max="3815" width="14" style="179" customWidth="1"/>
    <col min="3816" max="3816" width="17.88671875" style="179" customWidth="1"/>
    <col min="3817" max="3817" width="45" style="179" bestFit="1" customWidth="1"/>
    <col min="3818" max="3818" width="61.6640625" style="179" customWidth="1"/>
    <col min="3819" max="3819" width="20.33203125" style="179" customWidth="1"/>
    <col min="3820" max="3820" width="22.88671875" style="179" customWidth="1"/>
    <col min="3821" max="3821" width="25.109375" style="179" customWidth="1"/>
    <col min="3822" max="4069" width="9.88671875" style="179"/>
    <col min="4070" max="4070" width="8.33203125" style="179" customWidth="1"/>
    <col min="4071" max="4071" width="14" style="179" customWidth="1"/>
    <col min="4072" max="4072" width="17.88671875" style="179" customWidth="1"/>
    <col min="4073" max="4073" width="45" style="179" bestFit="1" customWidth="1"/>
    <col min="4074" max="4074" width="61.6640625" style="179" customWidth="1"/>
    <col min="4075" max="4075" width="20.33203125" style="179" customWidth="1"/>
    <col min="4076" max="4076" width="22.88671875" style="179" customWidth="1"/>
    <col min="4077" max="4077" width="25.109375" style="179" customWidth="1"/>
    <col min="4078" max="4325" width="9.88671875" style="179"/>
    <col min="4326" max="4326" width="8.33203125" style="179" customWidth="1"/>
    <col min="4327" max="4327" width="14" style="179" customWidth="1"/>
    <col min="4328" max="4328" width="17.88671875" style="179" customWidth="1"/>
    <col min="4329" max="4329" width="45" style="179" bestFit="1" customWidth="1"/>
    <col min="4330" max="4330" width="61.6640625" style="179" customWidth="1"/>
    <col min="4331" max="4331" width="20.33203125" style="179" customWidth="1"/>
    <col min="4332" max="4332" width="22.88671875" style="179" customWidth="1"/>
    <col min="4333" max="4333" width="25.109375" style="179" customWidth="1"/>
    <col min="4334" max="4581" width="9.88671875" style="179"/>
    <col min="4582" max="4582" width="8.33203125" style="179" customWidth="1"/>
    <col min="4583" max="4583" width="14" style="179" customWidth="1"/>
    <col min="4584" max="4584" width="17.88671875" style="179" customWidth="1"/>
    <col min="4585" max="4585" width="45" style="179" bestFit="1" customWidth="1"/>
    <col min="4586" max="4586" width="61.6640625" style="179" customWidth="1"/>
    <col min="4587" max="4587" width="20.33203125" style="179" customWidth="1"/>
    <col min="4588" max="4588" width="22.88671875" style="179" customWidth="1"/>
    <col min="4589" max="4589" width="25.109375" style="179" customWidth="1"/>
    <col min="4590" max="4837" width="9.88671875" style="179"/>
    <col min="4838" max="4838" width="8.33203125" style="179" customWidth="1"/>
    <col min="4839" max="4839" width="14" style="179" customWidth="1"/>
    <col min="4840" max="4840" width="17.88671875" style="179" customWidth="1"/>
    <col min="4841" max="4841" width="45" style="179" bestFit="1" customWidth="1"/>
    <col min="4842" max="4842" width="61.6640625" style="179" customWidth="1"/>
    <col min="4843" max="4843" width="20.33203125" style="179" customWidth="1"/>
    <col min="4844" max="4844" width="22.88671875" style="179" customWidth="1"/>
    <col min="4845" max="4845" width="25.109375" style="179" customWidth="1"/>
    <col min="4846" max="5093" width="9.88671875" style="179"/>
    <col min="5094" max="5094" width="8.33203125" style="179" customWidth="1"/>
    <col min="5095" max="5095" width="14" style="179" customWidth="1"/>
    <col min="5096" max="5096" width="17.88671875" style="179" customWidth="1"/>
    <col min="5097" max="5097" width="45" style="179" bestFit="1" customWidth="1"/>
    <col min="5098" max="5098" width="61.6640625" style="179" customWidth="1"/>
    <col min="5099" max="5099" width="20.33203125" style="179" customWidth="1"/>
    <col min="5100" max="5100" width="22.88671875" style="179" customWidth="1"/>
    <col min="5101" max="5101" width="25.109375" style="179" customWidth="1"/>
    <col min="5102" max="5349" width="9.88671875" style="179"/>
    <col min="5350" max="5350" width="8.33203125" style="179" customWidth="1"/>
    <col min="5351" max="5351" width="14" style="179" customWidth="1"/>
    <col min="5352" max="5352" width="17.88671875" style="179" customWidth="1"/>
    <col min="5353" max="5353" width="45" style="179" bestFit="1" customWidth="1"/>
    <col min="5354" max="5354" width="61.6640625" style="179" customWidth="1"/>
    <col min="5355" max="5355" width="20.33203125" style="179" customWidth="1"/>
    <col min="5356" max="5356" width="22.88671875" style="179" customWidth="1"/>
    <col min="5357" max="5357" width="25.109375" style="179" customWidth="1"/>
    <col min="5358" max="5605" width="9.88671875" style="179"/>
    <col min="5606" max="5606" width="8.33203125" style="179" customWidth="1"/>
    <col min="5607" max="5607" width="14" style="179" customWidth="1"/>
    <col min="5608" max="5608" width="17.88671875" style="179" customWidth="1"/>
    <col min="5609" max="5609" width="45" style="179" bestFit="1" customWidth="1"/>
    <col min="5610" max="5610" width="61.6640625" style="179" customWidth="1"/>
    <col min="5611" max="5611" width="20.33203125" style="179" customWidth="1"/>
    <col min="5612" max="5612" width="22.88671875" style="179" customWidth="1"/>
    <col min="5613" max="5613" width="25.109375" style="179" customWidth="1"/>
    <col min="5614" max="5861" width="9.88671875" style="179"/>
    <col min="5862" max="5862" width="8.33203125" style="179" customWidth="1"/>
    <col min="5863" max="5863" width="14" style="179" customWidth="1"/>
    <col min="5864" max="5864" width="17.88671875" style="179" customWidth="1"/>
    <col min="5865" max="5865" width="45" style="179" bestFit="1" customWidth="1"/>
    <col min="5866" max="5866" width="61.6640625" style="179" customWidth="1"/>
    <col min="5867" max="5867" width="20.33203125" style="179" customWidth="1"/>
    <col min="5868" max="5868" width="22.88671875" style="179" customWidth="1"/>
    <col min="5869" max="5869" width="25.109375" style="179" customWidth="1"/>
    <col min="5870" max="6117" width="9.88671875" style="179"/>
    <col min="6118" max="6118" width="8.33203125" style="179" customWidth="1"/>
    <col min="6119" max="6119" width="14" style="179" customWidth="1"/>
    <col min="6120" max="6120" width="17.88671875" style="179" customWidth="1"/>
    <col min="6121" max="6121" width="45" style="179" bestFit="1" customWidth="1"/>
    <col min="6122" max="6122" width="61.6640625" style="179" customWidth="1"/>
    <col min="6123" max="6123" width="20.33203125" style="179" customWidth="1"/>
    <col min="6124" max="6124" width="22.88671875" style="179" customWidth="1"/>
    <col min="6125" max="6125" width="25.109375" style="179" customWidth="1"/>
    <col min="6126" max="6373" width="9.88671875" style="179"/>
    <col min="6374" max="6374" width="8.33203125" style="179" customWidth="1"/>
    <col min="6375" max="6375" width="14" style="179" customWidth="1"/>
    <col min="6376" max="6376" width="17.88671875" style="179" customWidth="1"/>
    <col min="6377" max="6377" width="45" style="179" bestFit="1" customWidth="1"/>
    <col min="6378" max="6378" width="61.6640625" style="179" customWidth="1"/>
    <col min="6379" max="6379" width="20.33203125" style="179" customWidth="1"/>
    <col min="6380" max="6380" width="22.88671875" style="179" customWidth="1"/>
    <col min="6381" max="6381" width="25.109375" style="179" customWidth="1"/>
    <col min="6382" max="6629" width="9.88671875" style="179"/>
    <col min="6630" max="6630" width="8.33203125" style="179" customWidth="1"/>
    <col min="6631" max="6631" width="14" style="179" customWidth="1"/>
    <col min="6632" max="6632" width="17.88671875" style="179" customWidth="1"/>
    <col min="6633" max="6633" width="45" style="179" bestFit="1" customWidth="1"/>
    <col min="6634" max="6634" width="61.6640625" style="179" customWidth="1"/>
    <col min="6635" max="6635" width="20.33203125" style="179" customWidth="1"/>
    <col min="6636" max="6636" width="22.88671875" style="179" customWidth="1"/>
    <col min="6637" max="6637" width="25.109375" style="179" customWidth="1"/>
    <col min="6638" max="6885" width="9.88671875" style="179"/>
    <col min="6886" max="6886" width="8.33203125" style="179" customWidth="1"/>
    <col min="6887" max="6887" width="14" style="179" customWidth="1"/>
    <col min="6888" max="6888" width="17.88671875" style="179" customWidth="1"/>
    <col min="6889" max="6889" width="45" style="179" bestFit="1" customWidth="1"/>
    <col min="6890" max="6890" width="61.6640625" style="179" customWidth="1"/>
    <col min="6891" max="6891" width="20.33203125" style="179" customWidth="1"/>
    <col min="6892" max="6892" width="22.88671875" style="179" customWidth="1"/>
    <col min="6893" max="6893" width="25.109375" style="179" customWidth="1"/>
    <col min="6894" max="7141" width="9.88671875" style="179"/>
    <col min="7142" max="7142" width="8.33203125" style="179" customWidth="1"/>
    <col min="7143" max="7143" width="14" style="179" customWidth="1"/>
    <col min="7144" max="7144" width="17.88671875" style="179" customWidth="1"/>
    <col min="7145" max="7145" width="45" style="179" bestFit="1" customWidth="1"/>
    <col min="7146" max="7146" width="61.6640625" style="179" customWidth="1"/>
    <col min="7147" max="7147" width="20.33203125" style="179" customWidth="1"/>
    <col min="7148" max="7148" width="22.88671875" style="179" customWidth="1"/>
    <col min="7149" max="7149" width="25.109375" style="179" customWidth="1"/>
    <col min="7150" max="7397" width="9.88671875" style="179"/>
    <col min="7398" max="7398" width="8.33203125" style="179" customWidth="1"/>
    <col min="7399" max="7399" width="14" style="179" customWidth="1"/>
    <col min="7400" max="7400" width="17.88671875" style="179" customWidth="1"/>
    <col min="7401" max="7401" width="45" style="179" bestFit="1" customWidth="1"/>
    <col min="7402" max="7402" width="61.6640625" style="179" customWidth="1"/>
    <col min="7403" max="7403" width="20.33203125" style="179" customWidth="1"/>
    <col min="7404" max="7404" width="22.88671875" style="179" customWidth="1"/>
    <col min="7405" max="7405" width="25.109375" style="179" customWidth="1"/>
    <col min="7406" max="7653" width="9.88671875" style="179"/>
    <col min="7654" max="7654" width="8.33203125" style="179" customWidth="1"/>
    <col min="7655" max="7655" width="14" style="179" customWidth="1"/>
    <col min="7656" max="7656" width="17.88671875" style="179" customWidth="1"/>
    <col min="7657" max="7657" width="45" style="179" bestFit="1" customWidth="1"/>
    <col min="7658" max="7658" width="61.6640625" style="179" customWidth="1"/>
    <col min="7659" max="7659" width="20.33203125" style="179" customWidth="1"/>
    <col min="7660" max="7660" width="22.88671875" style="179" customWidth="1"/>
    <col min="7661" max="7661" width="25.109375" style="179" customWidth="1"/>
    <col min="7662" max="7909" width="9.88671875" style="179"/>
    <col min="7910" max="7910" width="8.33203125" style="179" customWidth="1"/>
    <col min="7911" max="7911" width="14" style="179" customWidth="1"/>
    <col min="7912" max="7912" width="17.88671875" style="179" customWidth="1"/>
    <col min="7913" max="7913" width="45" style="179" bestFit="1" customWidth="1"/>
    <col min="7914" max="7914" width="61.6640625" style="179" customWidth="1"/>
    <col min="7915" max="7915" width="20.33203125" style="179" customWidth="1"/>
    <col min="7916" max="7916" width="22.88671875" style="179" customWidth="1"/>
    <col min="7917" max="7917" width="25.109375" style="179" customWidth="1"/>
    <col min="7918" max="8165" width="9.88671875" style="179"/>
    <col min="8166" max="8166" width="8.33203125" style="179" customWidth="1"/>
    <col min="8167" max="8167" width="14" style="179" customWidth="1"/>
    <col min="8168" max="8168" width="17.88671875" style="179" customWidth="1"/>
    <col min="8169" max="8169" width="45" style="179" bestFit="1" customWidth="1"/>
    <col min="8170" max="8170" width="61.6640625" style="179" customWidth="1"/>
    <col min="8171" max="8171" width="20.33203125" style="179" customWidth="1"/>
    <col min="8172" max="8172" width="22.88671875" style="179" customWidth="1"/>
    <col min="8173" max="8173" width="25.109375" style="179" customWidth="1"/>
    <col min="8174" max="8421" width="9.88671875" style="179"/>
    <col min="8422" max="8422" width="8.33203125" style="179" customWidth="1"/>
    <col min="8423" max="8423" width="14" style="179" customWidth="1"/>
    <col min="8424" max="8424" width="17.88671875" style="179" customWidth="1"/>
    <col min="8425" max="8425" width="45" style="179" bestFit="1" customWidth="1"/>
    <col min="8426" max="8426" width="61.6640625" style="179" customWidth="1"/>
    <col min="8427" max="8427" width="20.33203125" style="179" customWidth="1"/>
    <col min="8428" max="8428" width="22.88671875" style="179" customWidth="1"/>
    <col min="8429" max="8429" width="25.109375" style="179" customWidth="1"/>
    <col min="8430" max="8677" width="9.88671875" style="179"/>
    <col min="8678" max="8678" width="8.33203125" style="179" customWidth="1"/>
    <col min="8679" max="8679" width="14" style="179" customWidth="1"/>
    <col min="8680" max="8680" width="17.88671875" style="179" customWidth="1"/>
    <col min="8681" max="8681" width="45" style="179" bestFit="1" customWidth="1"/>
    <col min="8682" max="8682" width="61.6640625" style="179" customWidth="1"/>
    <col min="8683" max="8683" width="20.33203125" style="179" customWidth="1"/>
    <col min="8684" max="8684" width="22.88671875" style="179" customWidth="1"/>
    <col min="8685" max="8685" width="25.109375" style="179" customWidth="1"/>
    <col min="8686" max="8933" width="9.88671875" style="179"/>
    <col min="8934" max="8934" width="8.33203125" style="179" customWidth="1"/>
    <col min="8935" max="8935" width="14" style="179" customWidth="1"/>
    <col min="8936" max="8936" width="17.88671875" style="179" customWidth="1"/>
    <col min="8937" max="8937" width="45" style="179" bestFit="1" customWidth="1"/>
    <col min="8938" max="8938" width="61.6640625" style="179" customWidth="1"/>
    <col min="8939" max="8939" width="20.33203125" style="179" customWidth="1"/>
    <col min="8940" max="8940" width="22.88671875" style="179" customWidth="1"/>
    <col min="8941" max="8941" width="25.109375" style="179" customWidth="1"/>
    <col min="8942" max="9189" width="9.88671875" style="179"/>
    <col min="9190" max="9190" width="8.33203125" style="179" customWidth="1"/>
    <col min="9191" max="9191" width="14" style="179" customWidth="1"/>
    <col min="9192" max="9192" width="17.88671875" style="179" customWidth="1"/>
    <col min="9193" max="9193" width="45" style="179" bestFit="1" customWidth="1"/>
    <col min="9194" max="9194" width="61.6640625" style="179" customWidth="1"/>
    <col min="9195" max="9195" width="20.33203125" style="179" customWidth="1"/>
    <col min="9196" max="9196" width="22.88671875" style="179" customWidth="1"/>
    <col min="9197" max="9197" width="25.109375" style="179" customWidth="1"/>
    <col min="9198" max="9445" width="9.88671875" style="179"/>
    <col min="9446" max="9446" width="8.33203125" style="179" customWidth="1"/>
    <col min="9447" max="9447" width="14" style="179" customWidth="1"/>
    <col min="9448" max="9448" width="17.88671875" style="179" customWidth="1"/>
    <col min="9449" max="9449" width="45" style="179" bestFit="1" customWidth="1"/>
    <col min="9450" max="9450" width="61.6640625" style="179" customWidth="1"/>
    <col min="9451" max="9451" width="20.33203125" style="179" customWidth="1"/>
    <col min="9452" max="9452" width="22.88671875" style="179" customWidth="1"/>
    <col min="9453" max="9453" width="25.109375" style="179" customWidth="1"/>
    <col min="9454" max="9701" width="9.88671875" style="179"/>
    <col min="9702" max="9702" width="8.33203125" style="179" customWidth="1"/>
    <col min="9703" max="9703" width="14" style="179" customWidth="1"/>
    <col min="9704" max="9704" width="17.88671875" style="179" customWidth="1"/>
    <col min="9705" max="9705" width="45" style="179" bestFit="1" customWidth="1"/>
    <col min="9706" max="9706" width="61.6640625" style="179" customWidth="1"/>
    <col min="9707" max="9707" width="20.33203125" style="179" customWidth="1"/>
    <col min="9708" max="9708" width="22.88671875" style="179" customWidth="1"/>
    <col min="9709" max="9709" width="25.109375" style="179" customWidth="1"/>
    <col min="9710" max="9957" width="9.88671875" style="179"/>
    <col min="9958" max="9958" width="8.33203125" style="179" customWidth="1"/>
    <col min="9959" max="9959" width="14" style="179" customWidth="1"/>
    <col min="9960" max="9960" width="17.88671875" style="179" customWidth="1"/>
    <col min="9961" max="9961" width="45" style="179" bestFit="1" customWidth="1"/>
    <col min="9962" max="9962" width="61.6640625" style="179" customWidth="1"/>
    <col min="9963" max="9963" width="20.33203125" style="179" customWidth="1"/>
    <col min="9964" max="9964" width="22.88671875" style="179" customWidth="1"/>
    <col min="9965" max="9965" width="25.109375" style="179" customWidth="1"/>
    <col min="9966" max="10213" width="9.88671875" style="179"/>
    <col min="10214" max="10214" width="8.33203125" style="179" customWidth="1"/>
    <col min="10215" max="10215" width="14" style="179" customWidth="1"/>
    <col min="10216" max="10216" width="17.88671875" style="179" customWidth="1"/>
    <col min="10217" max="10217" width="45" style="179" bestFit="1" customWidth="1"/>
    <col min="10218" max="10218" width="61.6640625" style="179" customWidth="1"/>
    <col min="10219" max="10219" width="20.33203125" style="179" customWidth="1"/>
    <col min="10220" max="10220" width="22.88671875" style="179" customWidth="1"/>
    <col min="10221" max="10221" width="25.109375" style="179" customWidth="1"/>
    <col min="10222" max="10469" width="9.88671875" style="179"/>
    <col min="10470" max="10470" width="8.33203125" style="179" customWidth="1"/>
    <col min="10471" max="10471" width="14" style="179" customWidth="1"/>
    <col min="10472" max="10472" width="17.88671875" style="179" customWidth="1"/>
    <col min="10473" max="10473" width="45" style="179" bestFit="1" customWidth="1"/>
    <col min="10474" max="10474" width="61.6640625" style="179" customWidth="1"/>
    <col min="10475" max="10475" width="20.33203125" style="179" customWidth="1"/>
    <col min="10476" max="10476" width="22.88671875" style="179" customWidth="1"/>
    <col min="10477" max="10477" width="25.109375" style="179" customWidth="1"/>
    <col min="10478" max="10725" width="9.88671875" style="179"/>
    <col min="10726" max="10726" width="8.33203125" style="179" customWidth="1"/>
    <col min="10727" max="10727" width="14" style="179" customWidth="1"/>
    <col min="10728" max="10728" width="17.88671875" style="179" customWidth="1"/>
    <col min="10729" max="10729" width="45" style="179" bestFit="1" customWidth="1"/>
    <col min="10730" max="10730" width="61.6640625" style="179" customWidth="1"/>
    <col min="10731" max="10731" width="20.33203125" style="179" customWidth="1"/>
    <col min="10732" max="10732" width="22.88671875" style="179" customWidth="1"/>
    <col min="10733" max="10733" width="25.109375" style="179" customWidth="1"/>
    <col min="10734" max="10981" width="9.88671875" style="179"/>
    <col min="10982" max="10982" width="8.33203125" style="179" customWidth="1"/>
    <col min="10983" max="10983" width="14" style="179" customWidth="1"/>
    <col min="10984" max="10984" width="17.88671875" style="179" customWidth="1"/>
    <col min="10985" max="10985" width="45" style="179" bestFit="1" customWidth="1"/>
    <col min="10986" max="10986" width="61.6640625" style="179" customWidth="1"/>
    <col min="10987" max="10987" width="20.33203125" style="179" customWidth="1"/>
    <col min="10988" max="10988" width="22.88671875" style="179" customWidth="1"/>
    <col min="10989" max="10989" width="25.109375" style="179" customWidth="1"/>
    <col min="10990" max="11237" width="9.88671875" style="179"/>
    <col min="11238" max="11238" width="8.33203125" style="179" customWidth="1"/>
    <col min="11239" max="11239" width="14" style="179" customWidth="1"/>
    <col min="11240" max="11240" width="17.88671875" style="179" customWidth="1"/>
    <col min="11241" max="11241" width="45" style="179" bestFit="1" customWidth="1"/>
    <col min="11242" max="11242" width="61.6640625" style="179" customWidth="1"/>
    <col min="11243" max="11243" width="20.33203125" style="179" customWidth="1"/>
    <col min="11244" max="11244" width="22.88671875" style="179" customWidth="1"/>
    <col min="11245" max="11245" width="25.109375" style="179" customWidth="1"/>
    <col min="11246" max="11493" width="9.88671875" style="179"/>
    <col min="11494" max="11494" width="8.33203125" style="179" customWidth="1"/>
    <col min="11495" max="11495" width="14" style="179" customWidth="1"/>
    <col min="11496" max="11496" width="17.88671875" style="179" customWidth="1"/>
    <col min="11497" max="11497" width="45" style="179" bestFit="1" customWidth="1"/>
    <col min="11498" max="11498" width="61.6640625" style="179" customWidth="1"/>
    <col min="11499" max="11499" width="20.33203125" style="179" customWidth="1"/>
    <col min="11500" max="11500" width="22.88671875" style="179" customWidth="1"/>
    <col min="11501" max="11501" width="25.109375" style="179" customWidth="1"/>
    <col min="11502" max="11749" width="9.88671875" style="179"/>
    <col min="11750" max="11750" width="8.33203125" style="179" customWidth="1"/>
    <col min="11751" max="11751" width="14" style="179" customWidth="1"/>
    <col min="11752" max="11752" width="17.88671875" style="179" customWidth="1"/>
    <col min="11753" max="11753" width="45" style="179" bestFit="1" customWidth="1"/>
    <col min="11754" max="11754" width="61.6640625" style="179" customWidth="1"/>
    <col min="11755" max="11755" width="20.33203125" style="179" customWidth="1"/>
    <col min="11756" max="11756" width="22.88671875" style="179" customWidth="1"/>
    <col min="11757" max="11757" width="25.109375" style="179" customWidth="1"/>
    <col min="11758" max="12005" width="9.88671875" style="179"/>
    <col min="12006" max="12006" width="8.33203125" style="179" customWidth="1"/>
    <col min="12007" max="12007" width="14" style="179" customWidth="1"/>
    <col min="12008" max="12008" width="17.88671875" style="179" customWidth="1"/>
    <col min="12009" max="12009" width="45" style="179" bestFit="1" customWidth="1"/>
    <col min="12010" max="12010" width="61.6640625" style="179" customWidth="1"/>
    <col min="12011" max="12011" width="20.33203125" style="179" customWidth="1"/>
    <col min="12012" max="12012" width="22.88671875" style="179" customWidth="1"/>
    <col min="12013" max="12013" width="25.109375" style="179" customWidth="1"/>
    <col min="12014" max="12261" width="9.88671875" style="179"/>
    <col min="12262" max="12262" width="8.33203125" style="179" customWidth="1"/>
    <col min="12263" max="12263" width="14" style="179" customWidth="1"/>
    <col min="12264" max="12264" width="17.88671875" style="179" customWidth="1"/>
    <col min="12265" max="12265" width="45" style="179" bestFit="1" customWidth="1"/>
    <col min="12266" max="12266" width="61.6640625" style="179" customWidth="1"/>
    <col min="12267" max="12267" width="20.33203125" style="179" customWidth="1"/>
    <col min="12268" max="12268" width="22.88671875" style="179" customWidth="1"/>
    <col min="12269" max="12269" width="25.109375" style="179" customWidth="1"/>
    <col min="12270" max="12517" width="9.88671875" style="179"/>
    <col min="12518" max="12518" width="8.33203125" style="179" customWidth="1"/>
    <col min="12519" max="12519" width="14" style="179" customWidth="1"/>
    <col min="12520" max="12520" width="17.88671875" style="179" customWidth="1"/>
    <col min="12521" max="12521" width="45" style="179" bestFit="1" customWidth="1"/>
    <col min="12522" max="12522" width="61.6640625" style="179" customWidth="1"/>
    <col min="12523" max="12523" width="20.33203125" style="179" customWidth="1"/>
    <col min="12524" max="12524" width="22.88671875" style="179" customWidth="1"/>
    <col min="12525" max="12525" width="25.109375" style="179" customWidth="1"/>
    <col min="12526" max="12773" width="9.88671875" style="179"/>
    <col min="12774" max="12774" width="8.33203125" style="179" customWidth="1"/>
    <col min="12775" max="12775" width="14" style="179" customWidth="1"/>
    <col min="12776" max="12776" width="17.88671875" style="179" customWidth="1"/>
    <col min="12777" max="12777" width="45" style="179" bestFit="1" customWidth="1"/>
    <col min="12778" max="12778" width="61.6640625" style="179" customWidth="1"/>
    <col min="12779" max="12779" width="20.33203125" style="179" customWidth="1"/>
    <col min="12780" max="12780" width="22.88671875" style="179" customWidth="1"/>
    <col min="12781" max="12781" width="25.109375" style="179" customWidth="1"/>
    <col min="12782" max="13029" width="9.88671875" style="179"/>
    <col min="13030" max="13030" width="8.33203125" style="179" customWidth="1"/>
    <col min="13031" max="13031" width="14" style="179" customWidth="1"/>
    <col min="13032" max="13032" width="17.88671875" style="179" customWidth="1"/>
    <col min="13033" max="13033" width="45" style="179" bestFit="1" customWidth="1"/>
    <col min="13034" max="13034" width="61.6640625" style="179" customWidth="1"/>
    <col min="13035" max="13035" width="20.33203125" style="179" customWidth="1"/>
    <col min="13036" max="13036" width="22.88671875" style="179" customWidth="1"/>
    <col min="13037" max="13037" width="25.109375" style="179" customWidth="1"/>
    <col min="13038" max="13285" width="9.88671875" style="179"/>
    <col min="13286" max="13286" width="8.33203125" style="179" customWidth="1"/>
    <col min="13287" max="13287" width="14" style="179" customWidth="1"/>
    <col min="13288" max="13288" width="17.88671875" style="179" customWidth="1"/>
    <col min="13289" max="13289" width="45" style="179" bestFit="1" customWidth="1"/>
    <col min="13290" max="13290" width="61.6640625" style="179" customWidth="1"/>
    <col min="13291" max="13291" width="20.33203125" style="179" customWidth="1"/>
    <col min="13292" max="13292" width="22.88671875" style="179" customWidth="1"/>
    <col min="13293" max="13293" width="25.109375" style="179" customWidth="1"/>
    <col min="13294" max="13541" width="9.88671875" style="179"/>
    <col min="13542" max="13542" width="8.33203125" style="179" customWidth="1"/>
    <col min="13543" max="13543" width="14" style="179" customWidth="1"/>
    <col min="13544" max="13544" width="17.88671875" style="179" customWidth="1"/>
    <col min="13545" max="13545" width="45" style="179" bestFit="1" customWidth="1"/>
    <col min="13546" max="13546" width="61.6640625" style="179" customWidth="1"/>
    <col min="13547" max="13547" width="20.33203125" style="179" customWidth="1"/>
    <col min="13548" max="13548" width="22.88671875" style="179" customWidth="1"/>
    <col min="13549" max="13549" width="25.109375" style="179" customWidth="1"/>
    <col min="13550" max="13797" width="9.88671875" style="179"/>
    <col min="13798" max="13798" width="8.33203125" style="179" customWidth="1"/>
    <col min="13799" max="13799" width="14" style="179" customWidth="1"/>
    <col min="13800" max="13800" width="17.88671875" style="179" customWidth="1"/>
    <col min="13801" max="13801" width="45" style="179" bestFit="1" customWidth="1"/>
    <col min="13802" max="13802" width="61.6640625" style="179" customWidth="1"/>
    <col min="13803" max="13803" width="20.33203125" style="179" customWidth="1"/>
    <col min="13804" max="13804" width="22.88671875" style="179" customWidth="1"/>
    <col min="13805" max="13805" width="25.109375" style="179" customWidth="1"/>
    <col min="13806" max="14053" width="9.88671875" style="179"/>
    <col min="14054" max="14054" width="8.33203125" style="179" customWidth="1"/>
    <col min="14055" max="14055" width="14" style="179" customWidth="1"/>
    <col min="14056" max="14056" width="17.88671875" style="179" customWidth="1"/>
    <col min="14057" max="14057" width="45" style="179" bestFit="1" customWidth="1"/>
    <col min="14058" max="14058" width="61.6640625" style="179" customWidth="1"/>
    <col min="14059" max="14059" width="20.33203125" style="179" customWidth="1"/>
    <col min="14060" max="14060" width="22.88671875" style="179" customWidth="1"/>
    <col min="14061" max="14061" width="25.109375" style="179" customWidth="1"/>
    <col min="14062" max="14309" width="9.88671875" style="179"/>
    <col min="14310" max="14310" width="8.33203125" style="179" customWidth="1"/>
    <col min="14311" max="14311" width="14" style="179" customWidth="1"/>
    <col min="14312" max="14312" width="17.88671875" style="179" customWidth="1"/>
    <col min="14313" max="14313" width="45" style="179" bestFit="1" customWidth="1"/>
    <col min="14314" max="14314" width="61.6640625" style="179" customWidth="1"/>
    <col min="14315" max="14315" width="20.33203125" style="179" customWidth="1"/>
    <col min="14316" max="14316" width="22.88671875" style="179" customWidth="1"/>
    <col min="14317" max="14317" width="25.109375" style="179" customWidth="1"/>
    <col min="14318" max="14565" width="9.88671875" style="179"/>
    <col min="14566" max="14566" width="8.33203125" style="179" customWidth="1"/>
    <col min="14567" max="14567" width="14" style="179" customWidth="1"/>
    <col min="14568" max="14568" width="17.88671875" style="179" customWidth="1"/>
    <col min="14569" max="14569" width="45" style="179" bestFit="1" customWidth="1"/>
    <col min="14570" max="14570" width="61.6640625" style="179" customWidth="1"/>
    <col min="14571" max="14571" width="20.33203125" style="179" customWidth="1"/>
    <col min="14572" max="14572" width="22.88671875" style="179" customWidth="1"/>
    <col min="14573" max="14573" width="25.109375" style="179" customWidth="1"/>
    <col min="14574" max="14821" width="9.88671875" style="179"/>
    <col min="14822" max="14822" width="8.33203125" style="179" customWidth="1"/>
    <col min="14823" max="14823" width="14" style="179" customWidth="1"/>
    <col min="14824" max="14824" width="17.88671875" style="179" customWidth="1"/>
    <col min="14825" max="14825" width="45" style="179" bestFit="1" customWidth="1"/>
    <col min="14826" max="14826" width="61.6640625" style="179" customWidth="1"/>
    <col min="14827" max="14827" width="20.33203125" style="179" customWidth="1"/>
    <col min="14828" max="14828" width="22.88671875" style="179" customWidth="1"/>
    <col min="14829" max="14829" width="25.109375" style="179" customWidth="1"/>
    <col min="14830" max="15077" width="9.88671875" style="179"/>
    <col min="15078" max="15078" width="8.33203125" style="179" customWidth="1"/>
    <col min="15079" max="15079" width="14" style="179" customWidth="1"/>
    <col min="15080" max="15080" width="17.88671875" style="179" customWidth="1"/>
    <col min="15081" max="15081" width="45" style="179" bestFit="1" customWidth="1"/>
    <col min="15082" max="15082" width="61.6640625" style="179" customWidth="1"/>
    <col min="15083" max="15083" width="20.33203125" style="179" customWidth="1"/>
    <col min="15084" max="15084" width="22.88671875" style="179" customWidth="1"/>
    <col min="15085" max="15085" width="25.109375" style="179" customWidth="1"/>
    <col min="15086" max="15333" width="9.88671875" style="179"/>
    <col min="15334" max="15334" width="8.33203125" style="179" customWidth="1"/>
    <col min="15335" max="15335" width="14" style="179" customWidth="1"/>
    <col min="15336" max="15336" width="17.88671875" style="179" customWidth="1"/>
    <col min="15337" max="15337" width="45" style="179" bestFit="1" customWidth="1"/>
    <col min="15338" max="15338" width="61.6640625" style="179" customWidth="1"/>
    <col min="15339" max="15339" width="20.33203125" style="179" customWidth="1"/>
    <col min="15340" max="15340" width="22.88671875" style="179" customWidth="1"/>
    <col min="15341" max="15341" width="25.109375" style="179" customWidth="1"/>
    <col min="15342" max="15589" width="9.88671875" style="179"/>
    <col min="15590" max="15590" width="8.33203125" style="179" customWidth="1"/>
    <col min="15591" max="15591" width="14" style="179" customWidth="1"/>
    <col min="15592" max="15592" width="17.88671875" style="179" customWidth="1"/>
    <col min="15593" max="15593" width="45" style="179" bestFit="1" customWidth="1"/>
    <col min="15594" max="15594" width="61.6640625" style="179" customWidth="1"/>
    <col min="15595" max="15595" width="20.33203125" style="179" customWidth="1"/>
    <col min="15596" max="15596" width="22.88671875" style="179" customWidth="1"/>
    <col min="15597" max="15597" width="25.109375" style="179" customWidth="1"/>
    <col min="15598" max="15845" width="9.88671875" style="179"/>
    <col min="15846" max="15846" width="8.33203125" style="179" customWidth="1"/>
    <col min="15847" max="15847" width="14" style="179" customWidth="1"/>
    <col min="15848" max="15848" width="17.88671875" style="179" customWidth="1"/>
    <col min="15849" max="15849" width="45" style="179" bestFit="1" customWidth="1"/>
    <col min="15850" max="15850" width="61.6640625" style="179" customWidth="1"/>
    <col min="15851" max="15851" width="20.33203125" style="179" customWidth="1"/>
    <col min="15852" max="15852" width="22.88671875" style="179" customWidth="1"/>
    <col min="15853" max="15853" width="25.109375" style="179" customWidth="1"/>
    <col min="15854" max="16101" width="9.88671875" style="179"/>
    <col min="16102" max="16102" width="8.33203125" style="179" customWidth="1"/>
    <col min="16103" max="16103" width="14" style="179" customWidth="1"/>
    <col min="16104" max="16104" width="17.88671875" style="179" customWidth="1"/>
    <col min="16105" max="16105" width="45" style="179" bestFit="1" customWidth="1"/>
    <col min="16106" max="16106" width="61.6640625" style="179" customWidth="1"/>
    <col min="16107" max="16107" width="20.33203125" style="179" customWidth="1"/>
    <col min="16108" max="16108" width="22.88671875" style="179" customWidth="1"/>
    <col min="16109" max="16109" width="25.109375" style="179" customWidth="1"/>
    <col min="16110" max="16384" width="9.88671875" style="179"/>
  </cols>
  <sheetData>
    <row r="1" spans="1:10" s="205" customFormat="1" ht="40.200000000000003" customHeight="1">
      <c r="A1" s="203" t="s">
        <v>94</v>
      </c>
      <c r="B1" s="204"/>
      <c r="C1" s="190"/>
      <c r="D1" s="190"/>
      <c r="E1" s="190"/>
      <c r="F1" s="190"/>
      <c r="G1" s="190"/>
      <c r="H1" s="190"/>
      <c r="I1" s="190"/>
      <c r="J1" s="190"/>
    </row>
    <row r="2" spans="1:10" s="191" customFormat="1" ht="19.95" customHeight="1">
      <c r="A2" s="203"/>
      <c r="B2" s="202"/>
      <c r="C2" s="190"/>
      <c r="D2" s="190"/>
      <c r="E2" s="190"/>
      <c r="F2" s="190"/>
      <c r="G2" s="190"/>
      <c r="H2" s="190"/>
      <c r="I2" s="190"/>
      <c r="J2" s="190"/>
    </row>
    <row r="3" spans="1:10" s="191" customFormat="1" ht="39.6" customHeight="1">
      <c r="A3" s="190"/>
      <c r="B3" s="741" t="s">
        <v>95</v>
      </c>
      <c r="C3" s="741"/>
      <c r="D3" s="741"/>
      <c r="E3" s="741"/>
      <c r="F3" s="741"/>
      <c r="G3" s="741"/>
      <c r="H3" s="741"/>
      <c r="I3" s="741"/>
      <c r="J3" s="190"/>
    </row>
    <row r="4" spans="1:10" s="191" customFormat="1" ht="25.2" customHeight="1">
      <c r="A4" s="190"/>
      <c r="B4" s="726" t="s">
        <v>96</v>
      </c>
      <c r="C4" s="726"/>
      <c r="D4" s="726"/>
      <c r="E4" s="726"/>
      <c r="F4" s="726"/>
      <c r="G4" s="726"/>
      <c r="H4" s="726"/>
      <c r="I4" s="726"/>
      <c r="J4" s="190"/>
    </row>
    <row r="5" spans="1:10" s="191" customFormat="1" ht="25.2" customHeight="1">
      <c r="A5" s="190"/>
      <c r="B5" s="192" t="s">
        <v>97</v>
      </c>
      <c r="C5" s="726" t="s">
        <v>98</v>
      </c>
      <c r="D5" s="726"/>
      <c r="E5" s="726"/>
      <c r="F5" s="726"/>
      <c r="G5" s="726"/>
      <c r="H5" s="726"/>
      <c r="I5" s="726"/>
      <c r="J5" s="190"/>
    </row>
    <row r="6" spans="1:10" s="191" customFormat="1" ht="25.2" customHeight="1">
      <c r="A6" s="190"/>
      <c r="B6" s="192" t="s">
        <v>99</v>
      </c>
      <c r="C6" s="726" t="s">
        <v>100</v>
      </c>
      <c r="D6" s="726"/>
      <c r="E6" s="726"/>
      <c r="F6" s="726"/>
      <c r="G6" s="726"/>
      <c r="H6" s="726"/>
      <c r="I6" s="726"/>
      <c r="J6" s="190"/>
    </row>
    <row r="7" spans="1:10" s="191" customFormat="1" ht="25.2" customHeight="1">
      <c r="A7" s="190"/>
      <c r="B7" s="192" t="s">
        <v>101</v>
      </c>
      <c r="C7" s="726" t="s">
        <v>102</v>
      </c>
      <c r="D7" s="726"/>
      <c r="E7" s="726"/>
      <c r="F7" s="726"/>
      <c r="G7" s="726"/>
      <c r="H7" s="726"/>
      <c r="I7" s="726"/>
      <c r="J7" s="190"/>
    </row>
    <row r="8" spans="1:10" s="191" customFormat="1" ht="25.2" customHeight="1">
      <c r="A8" s="190"/>
      <c r="B8" s="193"/>
      <c r="C8" s="194"/>
      <c r="D8" s="195"/>
      <c r="E8" s="195"/>
      <c r="F8" s="195"/>
      <c r="G8" s="195"/>
      <c r="H8" s="195"/>
      <c r="I8" s="195"/>
      <c r="J8" s="190"/>
    </row>
    <row r="9" spans="1:10" s="191" customFormat="1" ht="36" customHeight="1">
      <c r="A9" s="190"/>
      <c r="B9" s="741" t="s">
        <v>103</v>
      </c>
      <c r="C9" s="741"/>
      <c r="D9" s="741"/>
      <c r="E9" s="741"/>
      <c r="F9" s="741"/>
      <c r="G9" s="741"/>
      <c r="H9" s="741"/>
      <c r="I9" s="741"/>
      <c r="J9" s="190"/>
    </row>
    <row r="10" spans="1:10" s="191" customFormat="1" ht="25.2" customHeight="1">
      <c r="A10" s="190"/>
      <c r="B10" s="726" t="s">
        <v>104</v>
      </c>
      <c r="C10" s="726"/>
      <c r="D10" s="726"/>
      <c r="E10" s="726"/>
      <c r="F10" s="726"/>
      <c r="G10" s="726"/>
      <c r="H10" s="726"/>
      <c r="I10" s="726"/>
      <c r="J10" s="190"/>
    </row>
    <row r="11" spans="1:10" s="191" customFormat="1" ht="56.4" customHeight="1">
      <c r="A11" s="190"/>
      <c r="B11" s="742" t="s">
        <v>97</v>
      </c>
      <c r="C11" s="725" t="s">
        <v>105</v>
      </c>
      <c r="D11" s="725"/>
      <c r="E11" s="725"/>
      <c r="F11" s="725"/>
      <c r="G11" s="725"/>
      <c r="H11" s="725"/>
      <c r="I11" s="725"/>
      <c r="J11" s="190"/>
    </row>
    <row r="12" spans="1:10" s="191" customFormat="1" ht="54.6" customHeight="1">
      <c r="A12" s="190"/>
      <c r="B12" s="742"/>
      <c r="C12" s="728" t="s">
        <v>106</v>
      </c>
      <c r="D12" s="192" t="s">
        <v>36</v>
      </c>
      <c r="E12" s="725" t="s">
        <v>107</v>
      </c>
      <c r="F12" s="725"/>
      <c r="G12" s="725"/>
      <c r="H12" s="725"/>
      <c r="I12" s="725"/>
    </row>
    <row r="13" spans="1:10" s="191" customFormat="1" ht="32.4" customHeight="1">
      <c r="A13" s="190"/>
      <c r="B13" s="742"/>
      <c r="C13" s="728"/>
      <c r="D13" s="192" t="s">
        <v>37</v>
      </c>
      <c r="E13" s="725" t="s">
        <v>108</v>
      </c>
      <c r="F13" s="725"/>
      <c r="G13" s="725"/>
      <c r="H13" s="725"/>
      <c r="I13" s="725"/>
    </row>
    <row r="14" spans="1:10" s="191" customFormat="1" ht="25.2" customHeight="1">
      <c r="A14" s="190"/>
      <c r="B14" s="192" t="s">
        <v>99</v>
      </c>
      <c r="C14" s="726" t="s">
        <v>109</v>
      </c>
      <c r="D14" s="726"/>
      <c r="E14" s="726"/>
      <c r="F14" s="726"/>
      <c r="G14" s="726"/>
      <c r="H14" s="726"/>
      <c r="I14" s="726"/>
      <c r="J14" s="190"/>
    </row>
    <row r="15" spans="1:10" s="191" customFormat="1" ht="25.2" customHeight="1">
      <c r="A15" s="190"/>
      <c r="B15" s="190"/>
      <c r="C15" s="190"/>
      <c r="D15" s="190"/>
      <c r="E15" s="190"/>
      <c r="F15" s="190"/>
      <c r="G15" s="190"/>
      <c r="H15" s="190"/>
      <c r="I15" s="190"/>
      <c r="J15" s="190"/>
    </row>
    <row r="16" spans="1:10" s="191" customFormat="1" ht="32.4" customHeight="1">
      <c r="A16" s="190"/>
      <c r="B16" s="206" t="s">
        <v>110</v>
      </c>
      <c r="C16" s="194"/>
      <c r="D16" s="194"/>
      <c r="E16" s="194"/>
      <c r="F16" s="194"/>
      <c r="G16" s="194"/>
      <c r="H16" s="194"/>
      <c r="I16" s="194"/>
      <c r="J16" s="196"/>
    </row>
    <row r="17" spans="1:10" s="191" customFormat="1" ht="25.2" customHeight="1">
      <c r="A17" s="190"/>
      <c r="B17" s="197" t="s">
        <v>97</v>
      </c>
      <c r="C17" s="725" t="s">
        <v>111</v>
      </c>
      <c r="D17" s="725"/>
      <c r="E17" s="725"/>
      <c r="F17" s="725"/>
      <c r="G17" s="725"/>
      <c r="H17" s="725"/>
      <c r="I17" s="725"/>
      <c r="J17" s="198"/>
    </row>
    <row r="18" spans="1:10" s="191" customFormat="1" ht="49.95" customHeight="1">
      <c r="A18" s="190"/>
      <c r="B18" s="199"/>
      <c r="C18" s="728" t="s">
        <v>112</v>
      </c>
      <c r="D18" s="192" t="s">
        <v>36</v>
      </c>
      <c r="E18" s="725" t="s">
        <v>113</v>
      </c>
      <c r="F18" s="725"/>
      <c r="G18" s="725"/>
      <c r="H18" s="725"/>
      <c r="I18" s="725"/>
    </row>
    <row r="19" spans="1:10" s="191" customFormat="1" ht="76.2" customHeight="1">
      <c r="A19" s="190"/>
      <c r="B19" s="199"/>
      <c r="C19" s="728"/>
      <c r="D19" s="192" t="s">
        <v>37</v>
      </c>
      <c r="E19" s="725" t="s">
        <v>114</v>
      </c>
      <c r="F19" s="725"/>
      <c r="G19" s="725"/>
      <c r="H19" s="725"/>
      <c r="I19" s="725"/>
    </row>
    <row r="20" spans="1:10" s="191" customFormat="1" ht="78.599999999999994" customHeight="1">
      <c r="A20" s="190"/>
      <c r="B20" s="200"/>
      <c r="C20" s="728"/>
      <c r="D20" s="192" t="s">
        <v>38</v>
      </c>
      <c r="E20" s="725" t="s">
        <v>115</v>
      </c>
      <c r="F20" s="725"/>
      <c r="G20" s="725"/>
      <c r="H20" s="725"/>
      <c r="I20" s="725"/>
    </row>
    <row r="21" spans="1:10" s="191" customFormat="1" ht="25.2" customHeight="1">
      <c r="A21" s="190"/>
      <c r="B21" s="200" t="s">
        <v>99</v>
      </c>
      <c r="C21" s="727" t="s">
        <v>109</v>
      </c>
      <c r="D21" s="727"/>
      <c r="E21" s="727"/>
      <c r="F21" s="727"/>
      <c r="G21" s="727"/>
      <c r="H21" s="727"/>
      <c r="I21" s="727"/>
      <c r="J21" s="201"/>
    </row>
    <row r="22" spans="1:10" s="191" customFormat="1" ht="25.2" customHeight="1">
      <c r="A22" s="190"/>
      <c r="B22" s="193"/>
      <c r="C22" s="196"/>
      <c r="D22" s="196"/>
      <c r="E22" s="196"/>
      <c r="F22" s="196"/>
      <c r="G22" s="196"/>
      <c r="H22" s="196"/>
      <c r="I22" s="196"/>
      <c r="J22" s="194"/>
    </row>
    <row r="23" spans="1:10" s="191" customFormat="1" ht="25.2" customHeight="1">
      <c r="A23" s="190"/>
      <c r="B23" s="206" t="s">
        <v>2101</v>
      </c>
      <c r="C23" s="194"/>
      <c r="D23" s="194"/>
      <c r="E23" s="194"/>
      <c r="F23" s="194"/>
      <c r="G23" s="194"/>
      <c r="H23" s="194"/>
      <c r="I23" s="194"/>
      <c r="J23" s="196"/>
    </row>
    <row r="24" spans="1:10" s="191" customFormat="1" ht="25.2" customHeight="1">
      <c r="A24" s="190"/>
      <c r="B24" s="733" t="s">
        <v>2102</v>
      </c>
      <c r="C24" s="734"/>
      <c r="D24" s="734"/>
      <c r="E24" s="734"/>
      <c r="F24" s="734"/>
      <c r="G24" s="734"/>
      <c r="H24" s="734"/>
      <c r="I24" s="735"/>
      <c r="J24" s="198"/>
    </row>
    <row r="25" spans="1:10" s="191" customFormat="1" ht="28.5" customHeight="1">
      <c r="A25" s="190"/>
      <c r="B25" s="736"/>
      <c r="C25" s="699"/>
      <c r="D25" s="699"/>
      <c r="E25" s="699"/>
      <c r="F25" s="699"/>
      <c r="G25" s="699"/>
      <c r="H25" s="699"/>
      <c r="I25" s="737"/>
    </row>
    <row r="26" spans="1:10" s="191" customFormat="1" ht="49.5" customHeight="1">
      <c r="A26" s="190"/>
      <c r="B26" s="736"/>
      <c r="C26" s="699"/>
      <c r="D26" s="699"/>
      <c r="E26" s="699"/>
      <c r="F26" s="699"/>
      <c r="G26" s="699"/>
      <c r="H26" s="699"/>
      <c r="I26" s="737"/>
    </row>
    <row r="27" spans="1:10" s="191" customFormat="1" ht="46.5" customHeight="1">
      <c r="A27" s="190"/>
      <c r="B27" s="738"/>
      <c r="C27" s="739"/>
      <c r="D27" s="739"/>
      <c r="E27" s="739"/>
      <c r="F27" s="739"/>
      <c r="G27" s="739"/>
      <c r="H27" s="739"/>
      <c r="I27" s="740"/>
    </row>
    <row r="28" spans="1:10" s="191" customFormat="1" ht="25.2" customHeight="1">
      <c r="A28" s="190"/>
      <c r="B28" s="193"/>
      <c r="C28" s="196"/>
      <c r="D28" s="196"/>
      <c r="E28" s="196"/>
      <c r="F28" s="196"/>
      <c r="G28" s="196"/>
      <c r="H28" s="196"/>
      <c r="I28" s="196"/>
      <c r="J28" s="194"/>
    </row>
    <row r="29" spans="1:10" ht="40.200000000000003" customHeight="1">
      <c r="A29" s="174" t="s">
        <v>116</v>
      </c>
      <c r="B29" s="175"/>
      <c r="C29" s="175"/>
      <c r="D29" s="175"/>
      <c r="E29" s="175"/>
      <c r="F29" s="175"/>
      <c r="G29" s="175"/>
      <c r="H29" s="175"/>
      <c r="I29" s="175"/>
      <c r="J29" s="176"/>
    </row>
    <row r="30" spans="1:10" ht="19.95" customHeight="1">
      <c r="A30" s="177"/>
      <c r="B30" s="178"/>
      <c r="C30" s="178"/>
      <c r="D30" s="178"/>
      <c r="E30" s="178"/>
      <c r="F30" s="178"/>
      <c r="G30" s="178"/>
      <c r="H30" s="178"/>
      <c r="I30" s="178"/>
    </row>
    <row r="31" spans="1:10" ht="40.200000000000003" customHeight="1">
      <c r="A31" s="174" t="s">
        <v>117</v>
      </c>
      <c r="B31" s="178"/>
      <c r="C31" s="178"/>
      <c r="D31" s="178"/>
      <c r="E31" s="178"/>
      <c r="F31" s="178"/>
      <c r="G31" s="178"/>
      <c r="H31" s="178"/>
      <c r="I31" s="178"/>
    </row>
    <row r="32" spans="1:10" ht="42">
      <c r="A32" s="180" t="s">
        <v>118</v>
      </c>
      <c r="B32" s="181" t="s">
        <v>119</v>
      </c>
      <c r="C32" s="181" t="s">
        <v>120</v>
      </c>
      <c r="D32" s="731" t="s">
        <v>121</v>
      </c>
      <c r="E32" s="732"/>
      <c r="F32" s="181" t="s">
        <v>122</v>
      </c>
      <c r="G32" s="182" t="s">
        <v>123</v>
      </c>
      <c r="H32" s="182" t="s">
        <v>124</v>
      </c>
      <c r="I32" s="182" t="s">
        <v>125</v>
      </c>
    </row>
    <row r="33" spans="1:9" ht="115.2" customHeight="1">
      <c r="A33" s="183" t="s">
        <v>126</v>
      </c>
      <c r="B33" s="184" t="s">
        <v>127</v>
      </c>
      <c r="C33" s="185" t="s">
        <v>128</v>
      </c>
      <c r="D33" s="729" t="s">
        <v>129</v>
      </c>
      <c r="E33" s="730"/>
      <c r="F33" s="185" t="s">
        <v>130</v>
      </c>
      <c r="G33" s="185" t="s">
        <v>131</v>
      </c>
      <c r="H33" s="185" t="s">
        <v>132</v>
      </c>
      <c r="I33" s="185" t="s">
        <v>133</v>
      </c>
    </row>
    <row r="34" spans="1:9" ht="145.94999999999999" customHeight="1">
      <c r="A34" s="183" t="s">
        <v>126</v>
      </c>
      <c r="B34" s="184" t="s">
        <v>134</v>
      </c>
      <c r="C34" s="185" t="s">
        <v>135</v>
      </c>
      <c r="D34" s="729" t="s">
        <v>136</v>
      </c>
      <c r="E34" s="730"/>
      <c r="F34" s="185" t="s">
        <v>137</v>
      </c>
      <c r="G34" s="185" t="s">
        <v>138</v>
      </c>
      <c r="H34" s="185" t="s">
        <v>139</v>
      </c>
      <c r="I34" s="185" t="s">
        <v>133</v>
      </c>
    </row>
    <row r="35" spans="1:9" ht="168">
      <c r="A35" s="183" t="s">
        <v>140</v>
      </c>
      <c r="B35" s="184" t="s">
        <v>141</v>
      </c>
      <c r="C35" s="185" t="s">
        <v>142</v>
      </c>
      <c r="D35" s="729" t="s">
        <v>143</v>
      </c>
      <c r="E35" s="730"/>
      <c r="F35" s="185" t="s">
        <v>144</v>
      </c>
      <c r="G35" s="185" t="s">
        <v>145</v>
      </c>
      <c r="H35" s="185" t="s">
        <v>146</v>
      </c>
      <c r="I35" s="185" t="s">
        <v>147</v>
      </c>
    </row>
    <row r="36" spans="1:9" ht="147">
      <c r="A36" s="183" t="s">
        <v>148</v>
      </c>
      <c r="B36" s="180"/>
      <c r="C36" s="185" t="s">
        <v>149</v>
      </c>
      <c r="D36" s="729" t="s">
        <v>150</v>
      </c>
      <c r="E36" s="730"/>
      <c r="F36" s="185" t="s">
        <v>151</v>
      </c>
      <c r="G36" s="185" t="s">
        <v>152</v>
      </c>
      <c r="H36" s="185" t="s">
        <v>153</v>
      </c>
      <c r="I36" s="185" t="s">
        <v>154</v>
      </c>
    </row>
    <row r="37" spans="1:9" ht="147">
      <c r="A37" s="183" t="s">
        <v>155</v>
      </c>
      <c r="B37" s="180"/>
      <c r="C37" s="185" t="s">
        <v>156</v>
      </c>
      <c r="D37" s="729" t="s">
        <v>157</v>
      </c>
      <c r="E37" s="730"/>
      <c r="F37" s="185" t="s">
        <v>158</v>
      </c>
      <c r="G37" s="185" t="s">
        <v>159</v>
      </c>
      <c r="H37" s="185" t="s">
        <v>160</v>
      </c>
      <c r="I37" s="185" t="s">
        <v>161</v>
      </c>
    </row>
    <row r="38" spans="1:9" ht="23.4">
      <c r="A38" s="721" t="s">
        <v>162</v>
      </c>
      <c r="B38" s="721"/>
      <c r="C38" s="721"/>
      <c r="D38" s="721"/>
      <c r="E38" s="721"/>
      <c r="F38" s="721"/>
      <c r="G38" s="721"/>
      <c r="H38" s="721"/>
      <c r="I38" s="721"/>
    </row>
    <row r="39" spans="1:9" ht="23.4">
      <c r="A39" s="186"/>
      <c r="B39" s="186"/>
      <c r="C39" s="186"/>
      <c r="D39" s="186"/>
      <c r="E39" s="186"/>
      <c r="F39" s="186"/>
      <c r="G39" s="186"/>
      <c r="H39" s="186"/>
      <c r="I39" s="186"/>
    </row>
    <row r="40" spans="1:9" ht="23.4">
      <c r="A40" s="187" t="s">
        <v>163</v>
      </c>
      <c r="B40" s="187"/>
      <c r="C40" s="187"/>
      <c r="D40" s="187"/>
      <c r="E40" s="187"/>
      <c r="F40" s="187"/>
      <c r="G40" s="187"/>
      <c r="H40" s="187"/>
      <c r="I40" s="187"/>
    </row>
    <row r="41" spans="1:9" ht="23.4">
      <c r="A41" s="722" t="s">
        <v>164</v>
      </c>
      <c r="B41" s="723"/>
      <c r="C41" s="723"/>
      <c r="D41" s="723"/>
      <c r="E41" s="723"/>
      <c r="F41" s="723"/>
      <c r="G41" s="723"/>
      <c r="H41" s="723"/>
      <c r="I41" s="724"/>
    </row>
    <row r="42" spans="1:9" ht="28.2">
      <c r="A42" s="188"/>
      <c r="B42" s="178"/>
      <c r="C42" s="178"/>
      <c r="D42" s="178"/>
      <c r="E42" s="178"/>
      <c r="F42" s="178"/>
      <c r="G42" s="178"/>
      <c r="H42" s="178"/>
      <c r="I42" s="178"/>
    </row>
    <row r="43" spans="1:9">
      <c r="A43" s="178"/>
      <c r="B43" s="178"/>
      <c r="C43" s="178"/>
      <c r="D43" s="178"/>
      <c r="E43" s="178"/>
      <c r="F43" s="178"/>
      <c r="G43" s="178"/>
      <c r="H43" s="178"/>
      <c r="I43" s="178"/>
    </row>
    <row r="44" spans="1:9">
      <c r="A44" s="178"/>
      <c r="B44" s="178"/>
      <c r="C44" s="178"/>
      <c r="D44" s="178"/>
      <c r="E44" s="178"/>
      <c r="F44" s="178"/>
      <c r="G44" s="178"/>
      <c r="H44" s="178"/>
      <c r="I44" s="178"/>
    </row>
    <row r="45" spans="1:9">
      <c r="A45" s="178"/>
      <c r="B45" s="178"/>
      <c r="C45" s="178"/>
      <c r="D45" s="178"/>
      <c r="E45" s="178"/>
      <c r="F45" s="178"/>
      <c r="G45" s="178"/>
      <c r="H45" s="178"/>
      <c r="I45" s="178"/>
    </row>
    <row r="46" spans="1:9">
      <c r="A46" s="178"/>
      <c r="B46" s="178"/>
      <c r="C46" s="178"/>
      <c r="D46" s="178"/>
      <c r="E46" s="178"/>
      <c r="F46" s="178"/>
      <c r="G46" s="178"/>
      <c r="H46" s="178"/>
      <c r="I46" s="178"/>
    </row>
    <row r="47" spans="1:9">
      <c r="A47" s="178"/>
      <c r="B47" s="178"/>
      <c r="C47" s="178"/>
      <c r="D47" s="178"/>
      <c r="E47" s="178"/>
      <c r="F47" s="178"/>
      <c r="G47" s="178"/>
      <c r="H47" s="178"/>
      <c r="I47" s="178"/>
    </row>
    <row r="48" spans="1:9">
      <c r="A48" s="178"/>
      <c r="B48" s="178"/>
      <c r="C48" s="178"/>
      <c r="D48" s="178"/>
      <c r="E48" s="178"/>
      <c r="F48" s="178"/>
      <c r="G48" s="178"/>
      <c r="H48" s="178"/>
      <c r="I48" s="178"/>
    </row>
    <row r="49" spans="1:9">
      <c r="A49" s="178"/>
      <c r="B49" s="178"/>
      <c r="C49" s="178"/>
      <c r="D49" s="178"/>
      <c r="E49" s="178"/>
      <c r="F49" s="178"/>
      <c r="G49" s="178"/>
      <c r="H49" s="178"/>
      <c r="I49" s="178"/>
    </row>
    <row r="50" spans="1:9">
      <c r="A50" s="178"/>
      <c r="B50" s="178"/>
      <c r="C50" s="178"/>
      <c r="D50" s="178"/>
      <c r="E50" s="178"/>
      <c r="F50" s="178"/>
      <c r="G50" s="178"/>
      <c r="H50" s="178"/>
      <c r="I50" s="178"/>
    </row>
    <row r="51" spans="1:9">
      <c r="A51" s="178"/>
      <c r="B51" s="178"/>
      <c r="C51" s="178"/>
      <c r="D51" s="178"/>
      <c r="E51" s="178"/>
      <c r="F51" s="178"/>
      <c r="G51" s="178"/>
      <c r="H51" s="178"/>
      <c r="I51" s="178"/>
    </row>
    <row r="52" spans="1:9">
      <c r="A52" s="178"/>
      <c r="B52" s="178"/>
      <c r="C52" s="178"/>
      <c r="D52" s="178"/>
      <c r="E52" s="178"/>
      <c r="F52" s="178"/>
      <c r="G52" s="178"/>
      <c r="H52" s="178"/>
      <c r="I52" s="178"/>
    </row>
    <row r="53" spans="1:9">
      <c r="A53" s="178"/>
      <c r="B53" s="178"/>
      <c r="C53" s="178"/>
      <c r="D53" s="178"/>
      <c r="E53" s="178"/>
      <c r="F53" s="178"/>
      <c r="G53" s="178"/>
      <c r="H53" s="178"/>
      <c r="I53" s="178"/>
    </row>
    <row r="54" spans="1:9">
      <c r="A54" s="178"/>
      <c r="B54" s="178"/>
      <c r="C54" s="178"/>
      <c r="D54" s="178"/>
      <c r="E54" s="178"/>
      <c r="F54" s="178"/>
      <c r="G54" s="178"/>
      <c r="H54" s="178"/>
      <c r="I54" s="178"/>
    </row>
    <row r="55" spans="1:9">
      <c r="A55" s="178"/>
      <c r="B55" s="178"/>
      <c r="C55" s="178"/>
      <c r="D55" s="178"/>
      <c r="E55" s="178"/>
      <c r="F55" s="178"/>
      <c r="G55" s="178"/>
      <c r="H55" s="178"/>
      <c r="I55" s="178"/>
    </row>
    <row r="56" spans="1:9">
      <c r="A56" s="178"/>
      <c r="B56" s="178"/>
      <c r="C56" s="178"/>
      <c r="D56" s="178"/>
      <c r="E56" s="178"/>
      <c r="F56" s="178"/>
      <c r="G56" s="178"/>
      <c r="H56" s="178"/>
      <c r="I56" s="178"/>
    </row>
    <row r="57" spans="1:9">
      <c r="A57" s="178"/>
      <c r="B57" s="178"/>
      <c r="C57" s="178"/>
      <c r="D57" s="178"/>
      <c r="E57" s="178"/>
      <c r="F57" s="178"/>
      <c r="G57" s="178"/>
      <c r="H57" s="178"/>
      <c r="I57" s="178"/>
    </row>
    <row r="58" spans="1:9">
      <c r="A58" s="178"/>
      <c r="B58" s="178"/>
      <c r="C58" s="178"/>
      <c r="D58" s="178"/>
      <c r="E58" s="178"/>
      <c r="F58" s="178"/>
      <c r="G58" s="178"/>
      <c r="H58" s="178"/>
      <c r="I58" s="178"/>
    </row>
    <row r="59" spans="1:9">
      <c r="A59" s="178"/>
      <c r="B59" s="178"/>
      <c r="C59" s="178"/>
      <c r="D59" s="178"/>
      <c r="E59" s="178"/>
      <c r="F59" s="178"/>
      <c r="G59" s="178"/>
      <c r="H59" s="178"/>
      <c r="I59" s="178"/>
    </row>
    <row r="60" spans="1:9">
      <c r="A60" s="178"/>
      <c r="B60" s="178"/>
      <c r="C60" s="178"/>
      <c r="D60" s="178"/>
      <c r="E60" s="178"/>
      <c r="F60" s="178"/>
      <c r="G60" s="178"/>
      <c r="H60" s="178"/>
      <c r="I60" s="178"/>
    </row>
    <row r="61" spans="1:9">
      <c r="A61" s="178"/>
      <c r="B61" s="178"/>
      <c r="C61" s="178"/>
      <c r="D61" s="178"/>
      <c r="E61" s="178"/>
      <c r="F61" s="178"/>
      <c r="G61" s="178"/>
      <c r="H61" s="178"/>
      <c r="I61" s="178"/>
    </row>
    <row r="62" spans="1:9">
      <c r="A62" s="178"/>
      <c r="B62" s="178"/>
      <c r="C62" s="178"/>
      <c r="D62" s="178"/>
      <c r="E62" s="178"/>
      <c r="F62" s="178"/>
      <c r="G62" s="178"/>
      <c r="H62" s="178"/>
      <c r="I62" s="178"/>
    </row>
    <row r="63" spans="1:9">
      <c r="A63" s="178"/>
      <c r="B63" s="178"/>
      <c r="C63" s="178"/>
      <c r="D63" s="178"/>
      <c r="E63" s="178"/>
      <c r="F63" s="178"/>
      <c r="G63" s="178"/>
      <c r="H63" s="178"/>
      <c r="I63" s="178"/>
    </row>
    <row r="64" spans="1:9">
      <c r="A64" s="178"/>
      <c r="B64" s="178"/>
      <c r="C64" s="178"/>
      <c r="D64" s="178"/>
      <c r="E64" s="178"/>
      <c r="F64" s="178"/>
      <c r="G64" s="178"/>
      <c r="H64" s="178"/>
      <c r="I64" s="178"/>
    </row>
    <row r="65" spans="1:9">
      <c r="A65" s="178"/>
      <c r="B65" s="178"/>
      <c r="C65" s="178"/>
      <c r="D65" s="178"/>
      <c r="E65" s="178"/>
      <c r="F65" s="178"/>
      <c r="G65" s="178"/>
      <c r="H65" s="178"/>
      <c r="I65" s="178"/>
    </row>
    <row r="66" spans="1:9">
      <c r="A66" s="178"/>
      <c r="B66" s="178"/>
      <c r="C66" s="178"/>
      <c r="D66" s="178"/>
      <c r="E66" s="178"/>
      <c r="F66" s="178"/>
      <c r="G66" s="178"/>
      <c r="H66" s="178"/>
      <c r="I66" s="178"/>
    </row>
    <row r="67" spans="1:9">
      <c r="A67" s="178"/>
      <c r="B67" s="178"/>
      <c r="C67" s="178"/>
      <c r="D67" s="178"/>
      <c r="E67" s="178"/>
      <c r="F67" s="178"/>
      <c r="G67" s="178"/>
      <c r="H67" s="178"/>
      <c r="I67" s="178"/>
    </row>
    <row r="68" spans="1:9">
      <c r="A68" s="178"/>
      <c r="B68" s="178"/>
      <c r="C68" s="178"/>
      <c r="D68" s="178"/>
      <c r="E68" s="178"/>
      <c r="F68" s="178"/>
      <c r="G68" s="178"/>
      <c r="H68" s="178"/>
      <c r="I68" s="178"/>
    </row>
    <row r="69" spans="1:9">
      <c r="A69" s="178"/>
      <c r="B69" s="178"/>
      <c r="C69" s="178"/>
      <c r="D69" s="178"/>
      <c r="E69" s="178"/>
      <c r="F69" s="178"/>
      <c r="G69" s="178"/>
      <c r="H69" s="178"/>
      <c r="I69" s="178"/>
    </row>
    <row r="70" spans="1:9">
      <c r="A70" s="178"/>
      <c r="B70" s="178"/>
      <c r="C70" s="178"/>
      <c r="D70" s="178"/>
      <c r="E70" s="178"/>
      <c r="F70" s="178"/>
      <c r="G70" s="178"/>
      <c r="H70" s="178"/>
      <c r="I70" s="178"/>
    </row>
    <row r="71" spans="1:9">
      <c r="A71" s="178"/>
      <c r="B71" s="178"/>
      <c r="C71" s="178"/>
      <c r="D71" s="178"/>
      <c r="E71" s="178"/>
      <c r="F71" s="178"/>
      <c r="G71" s="178"/>
      <c r="H71" s="178"/>
      <c r="I71" s="178"/>
    </row>
    <row r="72" spans="1:9">
      <c r="A72" s="178"/>
      <c r="B72" s="178"/>
      <c r="C72" s="178"/>
      <c r="D72" s="178"/>
      <c r="E72" s="178"/>
      <c r="F72" s="178"/>
      <c r="G72" s="178"/>
      <c r="H72" s="178"/>
      <c r="I72" s="178"/>
    </row>
    <row r="73" spans="1:9">
      <c r="A73" s="178"/>
      <c r="B73" s="178"/>
      <c r="C73" s="178"/>
      <c r="D73" s="178"/>
      <c r="E73" s="178"/>
      <c r="F73" s="178"/>
      <c r="G73" s="178"/>
      <c r="H73" s="178"/>
      <c r="I73" s="178"/>
    </row>
    <row r="74" spans="1:9">
      <c r="A74" s="178"/>
      <c r="B74" s="178"/>
      <c r="C74" s="178"/>
      <c r="D74" s="178"/>
      <c r="E74" s="178"/>
      <c r="F74" s="178"/>
      <c r="G74" s="178"/>
      <c r="H74" s="178"/>
      <c r="I74" s="178"/>
    </row>
    <row r="75" spans="1:9">
      <c r="A75" s="178"/>
      <c r="B75" s="178"/>
      <c r="C75" s="178"/>
      <c r="D75" s="178"/>
      <c r="E75" s="178"/>
      <c r="F75" s="178"/>
      <c r="G75" s="178"/>
      <c r="H75" s="178"/>
      <c r="I75" s="178"/>
    </row>
    <row r="76" spans="1:9">
      <c r="A76" s="178"/>
      <c r="B76" s="178"/>
      <c r="C76" s="178"/>
      <c r="D76" s="178"/>
      <c r="E76" s="178"/>
      <c r="F76" s="178"/>
      <c r="G76" s="178"/>
      <c r="H76" s="178"/>
      <c r="I76" s="178"/>
    </row>
    <row r="77" spans="1:9">
      <c r="A77" s="178"/>
      <c r="B77" s="178"/>
      <c r="C77" s="178"/>
      <c r="D77" s="178"/>
      <c r="E77" s="178"/>
      <c r="F77" s="178"/>
      <c r="G77" s="178"/>
      <c r="H77" s="178"/>
      <c r="I77" s="178"/>
    </row>
    <row r="78" spans="1:9">
      <c r="A78" s="178"/>
      <c r="B78" s="178"/>
      <c r="C78" s="178"/>
      <c r="D78" s="178"/>
      <c r="E78" s="178"/>
      <c r="F78" s="178"/>
      <c r="G78" s="178"/>
      <c r="H78" s="178"/>
      <c r="I78" s="178"/>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286" t="s">
        <v>2128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infopath/2007/PartnerControls"/>
    <ds:schemaRef ds:uri="http://schemas.microsoft.com/office/2006/documentManagement/types"/>
    <ds:schemaRef ds:uri="http://purl.org/dc/elements/1.1/"/>
    <ds:schemaRef ds:uri="http://www.w3.org/XML/1998/namespace"/>
    <ds:schemaRef ds:uri="http://schemas.microsoft.com/office/2006/metadata/properties"/>
    <ds:schemaRef ds:uri="3b7b391f-316a-4bc7-a585-b2bcaf106fac"/>
    <ds:schemaRef ds:uri="http://purl.org/dc/terms/"/>
    <ds:schemaRef ds:uri="http://schemas.openxmlformats.org/package/2006/metadata/core-properties"/>
    <ds:schemaRef ds:uri="263dbbe5-076b-4606-a03b-9598f5f2f35a"/>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180</vt:i4>
      </vt:variant>
    </vt:vector>
  </HeadingPairs>
  <TitlesOfParts>
    <vt:vector size="191" baseType="lpstr">
      <vt:lpstr>基本情報入力シート</vt:lpstr>
      <vt:lpstr>様式第１号別紙１（補助金　総括表）</vt:lpstr>
      <vt:lpstr>様式第１号別紙２（補助金　個票）</vt:lpstr>
      <vt:lpstr>別添（職場環境等要件チェックシート）</vt:lpstr>
      <vt:lpstr>振込先口座登録票</vt:lpstr>
      <vt:lpstr>住所コード登録票</vt:lpstr>
      <vt:lpstr>委任状</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委任状!Print_Area</vt:lpstr>
      <vt:lpstr>基本情報入力シート!Print_Area</vt:lpstr>
      <vt:lpstr>'参考１・２（キャリアパス要件概要及びキャリアパス・賃金規程例）'!Print_Area</vt:lpstr>
      <vt:lpstr>'参考3　職場環境等要件'!Print_Area</vt:lpstr>
      <vt:lpstr>振込先口座登録票!Print_Area</vt:lpstr>
      <vt:lpstr>'別添（職場環境等要件チェックシート）'!Print_Area</vt:lpstr>
      <vt:lpstr>'様式第１号別紙１（補助金　総括表）'!Print_Area</vt:lpstr>
      <vt:lpstr>'様式第１号別紙２（補助金　個票）'!Print_Area</vt:lpstr>
      <vt:lpstr>'様式第１号別紙２（補助金　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2026-02-20T02:59:00Z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